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 sheetId="1" r:id="rId3"/>
    <sheet state="visible" name="Sellers Net Sheet" sheetId="2" r:id="rId4"/>
    <sheet state="visible" name="Ammor Table" sheetId="3" r:id="rId5"/>
  </sheets>
  <definedNames/>
  <calcPr/>
</workbook>
</file>

<file path=xl/sharedStrings.xml><?xml version="1.0" encoding="utf-8"?>
<sst xmlns="http://schemas.openxmlformats.org/spreadsheetml/2006/main" count="101" uniqueCount="72">
  <si>
    <t>Seller Net Sheet</t>
  </si>
  <si>
    <t>Property Data</t>
  </si>
  <si>
    <t>Narrow Look</t>
  </si>
  <si>
    <t>Broad Look</t>
  </si>
  <si>
    <t>Square Foot Approach</t>
  </si>
  <si>
    <t>Month expected to close?</t>
  </si>
  <si>
    <t>High</t>
  </si>
  <si>
    <t>Average</t>
  </si>
  <si>
    <t>Low</t>
  </si>
  <si>
    <t>Square feet of house?</t>
  </si>
  <si>
    <t>List price</t>
  </si>
  <si>
    <t xml:space="preserve">Desired list price </t>
  </si>
  <si>
    <t>$$/ft</t>
  </si>
  <si>
    <t>Tax</t>
  </si>
  <si>
    <t>Sale Price Approach</t>
  </si>
  <si>
    <t>Latest Loan Amount</t>
  </si>
  <si>
    <t>Date originated</t>
  </si>
  <si>
    <t>Sale Price</t>
  </si>
  <si>
    <t>Pay off</t>
  </si>
  <si>
    <t>Home Warranty?</t>
  </si>
  <si>
    <t>Absorbsion Rate</t>
  </si>
  <si>
    <t>Repairs</t>
  </si>
  <si>
    <t>Narrow Focus</t>
  </si>
  <si>
    <t>https://nwa.mlsmatrix.com/Matrix/Public/Portal.aspx?ID=994257926</t>
  </si>
  <si>
    <t>https://nwa.mlsmatrix.com/Matrix/Public/Portal.aspx?ID=994259706</t>
  </si>
  <si>
    <t>Listing Commission</t>
  </si>
  <si>
    <t># of houses sold</t>
  </si>
  <si>
    <t>Buyer Commission</t>
  </si>
  <si>
    <t>in how many months</t>
  </si>
  <si>
    <t>Buyer Conssession</t>
  </si>
  <si>
    <t>active listings now</t>
  </si>
  <si>
    <t># of houses / month</t>
  </si>
  <si>
    <t>houses sell per month</t>
  </si>
  <si>
    <t># of months of inventory</t>
  </si>
  <si>
    <t>months for all houses to sell</t>
  </si>
  <si>
    <t>AVG Days on Market</t>
  </si>
  <si>
    <t>Disclaimer: This worksheet is offered as an aid to anyone who wishes to use it for the purpose of locating investment property. There is no guarantee of accuracy and we are not responsible for any decisions made based on the calculations or information supplied by this document.</t>
  </si>
  <si>
    <t>RealtorBlackstone@gmail.com</t>
  </si>
  <si>
    <t>Costs as Seller</t>
  </si>
  <si>
    <t xml:space="preserve">Real Estate Agent Fees </t>
  </si>
  <si>
    <t>Listing Agent Commission</t>
  </si>
  <si>
    <t>Buyers Agent Commission</t>
  </si>
  <si>
    <t>Pay Off Amount</t>
  </si>
  <si>
    <t>Mortgage 1</t>
  </si>
  <si>
    <t>or Payoff</t>
  </si>
  <si>
    <t>Proations</t>
  </si>
  <si>
    <t>Property Taxes</t>
  </si>
  <si>
    <t>Title Charges</t>
  </si>
  <si>
    <t>Title Policy</t>
  </si>
  <si>
    <t>Courier Fee</t>
  </si>
  <si>
    <t>Deed and Transfer Prep</t>
  </si>
  <si>
    <t>Government</t>
  </si>
  <si>
    <t>State Tax Stamps</t>
  </si>
  <si>
    <t>Mortgage Recording Fee</t>
  </si>
  <si>
    <t>Buyer Concession and Fees</t>
  </si>
  <si>
    <t>Buyer Concessions</t>
  </si>
  <si>
    <t>Termite Transfer Fee</t>
  </si>
  <si>
    <t>Total Cost</t>
  </si>
  <si>
    <t>Gross (check you receive at closing)</t>
  </si>
  <si>
    <t>Period</t>
  </si>
  <si>
    <t>Begining Balance</t>
  </si>
  <si>
    <t>Payment</t>
  </si>
  <si>
    <t xml:space="preserve">Principle </t>
  </si>
  <si>
    <t>Interest</t>
  </si>
  <si>
    <t>Cummalitive Principle</t>
  </si>
  <si>
    <t>Cummalitive Interest</t>
  </si>
  <si>
    <t>Ending Balance</t>
  </si>
  <si>
    <t>Loan Amount</t>
  </si>
  <si>
    <t>Interest Rate</t>
  </si>
  <si>
    <t>Years</t>
  </si>
  <si>
    <t>Payments</t>
  </si>
  <si>
    <t>Date started</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</si>
</sst>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quot;$&quot;#,##0"/>
    <numFmt numFmtId="165" formatCode="&quot;$&quot;#,##0.00"/>
    <numFmt numFmtId="166" formatCode="mm/dd/yyyy"/>
    <numFmt numFmtId="167" formatCode="0.0"/>
    <numFmt numFmtId="168" formatCode="mmmmyyyy"/>
    <numFmt numFmtId="169" formatCode="mmmm&quot; &quot;yyyy"/>
    <numFmt numFmtId="170" formatCode="0.0%"/>
    <numFmt numFmtId="171" formatCode="m/d/yyyy"/>
  </numFmts>
  <fonts count="23">
    <font>
      <sz val="10.0"/>
      <color rgb="FF000000"/>
      <name val="Arial"/>
    </font>
    <font>
      <b/>
      <sz val="18.0"/>
      <color rgb="FF21477C"/>
      <name val="Montserrat"/>
    </font>
    <font>
      <b/>
      <sz val="14.0"/>
      <color rgb="FF009994"/>
      <name val="Montserrat"/>
    </font>
    <font>
      <b/>
      <sz val="12.0"/>
      <color rgb="FFFFFFFF"/>
      <name val="Montserrat"/>
    </font>
    <font/>
    <font>
      <name val="Montserrat"/>
    </font>
    <font>
      <b/>
      <color rgb="FFFFFFFF"/>
      <name val="Montserrat"/>
    </font>
    <font>
      <b/>
      <name val="Montserrat"/>
    </font>
    <font>
      <u/>
      <color rgb="FF0000FF"/>
      <name val="Montserrat"/>
    </font>
    <font>
      <u/>
      <color rgb="FF0000FF"/>
      <name val="Montserrat"/>
    </font>
    <font>
      <i/>
      <sz val="10.0"/>
      <color rgb="FFD34227"/>
      <name val="Montserrat"/>
    </font>
    <font>
      <i/>
      <color rgb="FFD34227"/>
      <name val="Montserrat"/>
    </font>
    <font>
      <color rgb="FF000000"/>
      <name val="Montserrat"/>
    </font>
    <font>
      <sz val="10.0"/>
      <name val="Montserrat"/>
    </font>
    <font>
      <sz val="12.0"/>
      <name val="Montserrat"/>
    </font>
    <font>
      <b/>
      <sz val="12.0"/>
      <color rgb="FFD34227"/>
      <name val="Montserrat"/>
    </font>
    <font>
      <b/>
      <sz val="12.0"/>
      <name val="Montserrat"/>
    </font>
    <font>
      <b/>
      <sz val="10.0"/>
      <color rgb="FFFFFFFF"/>
      <name val="Montserrat"/>
    </font>
    <font>
      <b/>
      <sz val="10.0"/>
      <name val="Montserrat"/>
    </font>
    <font>
      <i/>
      <sz val="9.0"/>
      <color rgb="FFD34227"/>
      <name val="Montserrat"/>
    </font>
    <font>
      <i/>
      <sz val="10.0"/>
      <color rgb="FF222222"/>
      <name val="Montserrat"/>
    </font>
    <font>
      <color rgb="FFFFFFFF"/>
      <name val="Montserrat"/>
    </font>
    <font>
      <i/>
      <name val="Montserrat"/>
    </font>
  </fonts>
  <fills count="8">
    <fill>
      <patternFill patternType="none"/>
    </fill>
    <fill>
      <patternFill patternType="lightGray"/>
    </fill>
    <fill>
      <patternFill patternType="solid">
        <fgColor rgb="FFFFFFFF"/>
        <bgColor rgb="FFFFFFFF"/>
      </patternFill>
    </fill>
    <fill>
      <patternFill patternType="solid">
        <fgColor rgb="FF21477C"/>
        <bgColor rgb="FF21477C"/>
      </patternFill>
    </fill>
    <fill>
      <patternFill patternType="solid">
        <fgColor rgb="FFD9D9D9"/>
        <bgColor rgb="FFD9D9D9"/>
      </patternFill>
    </fill>
    <fill>
      <patternFill patternType="solid">
        <fgColor rgb="FF009994"/>
        <bgColor rgb="FF009994"/>
      </patternFill>
    </fill>
    <fill>
      <patternFill patternType="solid">
        <fgColor rgb="FFCD852A"/>
        <bgColor rgb="FFCD852A"/>
      </patternFill>
    </fill>
    <fill>
      <patternFill patternType="solid">
        <fgColor rgb="FFD34227"/>
        <bgColor rgb="FFD34227"/>
      </patternFill>
    </fill>
  </fills>
  <borders count="20">
    <border/>
    <border>
      <left style="thin">
        <color rgb="FFFFFFFF"/>
      </left>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top style="thin">
        <color rgb="FFFFFFFF"/>
      </top>
      <bottom style="thin">
        <color rgb="FFFFFFFF"/>
      </bottom>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border>
    <border>
      <right style="thin">
        <color rgb="FFFFFFFF"/>
      </right>
    </border>
    <border>
      <left style="thin">
        <color rgb="FFFFFFFF"/>
      </left>
      <bottom style="thin">
        <color rgb="FFFFFFFF"/>
      </bottom>
    </border>
    <border>
      <bottom style="thin">
        <color rgb="FFFFFFFF"/>
      </bottom>
    </border>
    <border>
      <right style="thin">
        <color rgb="FFFFFFFF"/>
      </right>
      <bottom style="thin">
        <color rgb="FFFFFFFF"/>
      </bottom>
    </border>
    <border>
      <left style="thin">
        <color rgb="FFFFFFFF"/>
      </left>
      <right style="thin">
        <color rgb="FFFFFFFF"/>
      </right>
      <bottom style="thin">
        <color rgb="FFFFFFFF"/>
      </bottom>
    </border>
    <border>
      <left style="thin">
        <color rgb="FFFFFFFF"/>
      </left>
      <right style="thin">
        <color rgb="FFFFFFFF"/>
      </right>
      <top style="thin">
        <color rgb="FFFFFFFF"/>
      </top>
      <bottom style="thin">
        <color rgb="FF000000"/>
      </bottom>
    </border>
    <border>
      <bottom style="thin">
        <color rgb="FF000000"/>
      </bottom>
    </border>
    <border>
      <left style="thin">
        <color rgb="FFFFFFFF"/>
      </left>
      <top style="thin">
        <color rgb="FFFFFFFF"/>
      </top>
      <bottom style="thin">
        <color rgb="FF000000"/>
      </bottom>
    </border>
    <border>
      <right style="thin">
        <color rgb="FFFFFFFF"/>
      </right>
      <top style="thin">
        <color rgb="FFFFFFFF"/>
      </top>
      <bottom style="thin">
        <color rgb="FF000000"/>
      </bottom>
    </border>
    <border>
      <left style="thin">
        <color rgb="FFFFFFFF"/>
      </left>
      <right style="thin">
        <color rgb="FFFFFFFF"/>
      </right>
      <top style="thin">
        <color rgb="FFFFFFFF"/>
      </top>
      <bottom style="double">
        <color rgb="FF000000"/>
      </bottom>
    </border>
    <border>
      <left style="thin">
        <color rgb="FFFFFFFF"/>
      </left>
      <right style="thin">
        <color rgb="FFFFFFFF"/>
      </right>
      <bottom style="double">
        <color rgb="FF000000"/>
      </bottom>
    </border>
  </borders>
  <cellStyleXfs count="1">
    <xf borderId="0" fillId="0" fontId="0" numFmtId="0" applyAlignment="1" applyFont="1"/>
  </cellStyleXfs>
  <cellXfs count="112">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2" fontId="2" numFmtId="0" xfId="0" applyAlignment="1" applyFont="1">
      <alignment horizontal="center" readingOrder="0" vertical="top"/>
    </xf>
    <xf borderId="1" fillId="3" fontId="3" numFmtId="0" xfId="0" applyAlignment="1" applyBorder="1" applyFill="1" applyFont="1">
      <alignment horizontal="center" readingOrder="0"/>
    </xf>
    <xf borderId="2" fillId="0" fontId="4" numFmtId="0" xfId="0" applyBorder="1" applyFont="1"/>
    <xf borderId="3" fillId="0" fontId="5" numFmtId="0" xfId="0" applyAlignment="1" applyBorder="1" applyFont="1">
      <alignment shrinkToFit="0" vertical="bottom" wrapText="0"/>
    </xf>
    <xf borderId="4" fillId="0" fontId="4" numFmtId="0" xfId="0" applyBorder="1" applyFont="1"/>
    <xf borderId="3" fillId="0" fontId="5" numFmtId="0" xfId="0" applyBorder="1" applyFont="1"/>
    <xf borderId="0" fillId="2" fontId="6" numFmtId="0" xfId="0" applyAlignment="1" applyFont="1">
      <alignment horizontal="center" readingOrder="0"/>
    </xf>
    <xf borderId="1" fillId="2" fontId="7" numFmtId="0" xfId="0" applyAlignment="1" applyBorder="1" applyFont="1">
      <alignment readingOrder="0"/>
    </xf>
    <xf borderId="3" fillId="0" fontId="5" numFmtId="0" xfId="0" applyAlignment="1" applyBorder="1" applyFont="1">
      <alignment readingOrder="0"/>
    </xf>
    <xf borderId="0" fillId="2" fontId="5" numFmtId="0" xfId="0" applyFont="1"/>
    <xf borderId="3" fillId="3" fontId="6" numFmtId="0" xfId="0" applyAlignment="1" applyBorder="1" applyFont="1">
      <alignment readingOrder="0"/>
    </xf>
    <xf borderId="3" fillId="4" fontId="5" numFmtId="0" xfId="0" applyAlignment="1" applyBorder="1" applyFill="1" applyFont="1">
      <alignment readingOrder="0"/>
    </xf>
    <xf borderId="3" fillId="5" fontId="6" numFmtId="0" xfId="0" applyAlignment="1" applyBorder="1" applyFill="1" applyFont="1">
      <alignment readingOrder="0"/>
    </xf>
    <xf borderId="3" fillId="6" fontId="6" numFmtId="0" xfId="0" applyAlignment="1" applyBorder="1" applyFill="1" applyFont="1">
      <alignment readingOrder="0"/>
    </xf>
    <xf borderId="3" fillId="7" fontId="6" numFmtId="0" xfId="0" applyAlignment="1" applyBorder="1" applyFill="1" applyFont="1">
      <alignment readingOrder="0"/>
    </xf>
    <xf borderId="0" fillId="2" fontId="6" numFmtId="0" xfId="0" applyAlignment="1" applyFont="1">
      <alignment readingOrder="0"/>
    </xf>
    <xf borderId="3" fillId="0" fontId="5" numFmtId="164" xfId="0" applyBorder="1" applyFont="1" applyNumberFormat="1"/>
    <xf borderId="0" fillId="2" fontId="5" numFmtId="164" xfId="0" applyFont="1" applyNumberFormat="1"/>
    <xf borderId="3" fillId="4" fontId="5" numFmtId="165" xfId="0" applyAlignment="1" applyBorder="1" applyFont="1" applyNumberFormat="1">
      <alignment readingOrder="0"/>
    </xf>
    <xf borderId="3" fillId="0" fontId="5" numFmtId="165" xfId="0" applyAlignment="1" applyBorder="1" applyFont="1" applyNumberFormat="1">
      <alignment shrinkToFit="0" vertical="bottom" wrapText="0"/>
    </xf>
    <xf borderId="3" fillId="4" fontId="5" numFmtId="165" xfId="0" applyAlignment="1" applyBorder="1" applyFont="1" applyNumberFormat="1">
      <alignment readingOrder="0"/>
    </xf>
    <xf borderId="0" fillId="2" fontId="5" numFmtId="165" xfId="0" applyAlignment="1" applyFont="1" applyNumberFormat="1">
      <alignment readingOrder="0"/>
    </xf>
    <xf borderId="3" fillId="0" fontId="5" numFmtId="0" xfId="0" applyAlignment="1" applyBorder="1" applyFont="1">
      <alignment readingOrder="0" shrinkToFit="0" vertical="bottom" wrapText="0"/>
    </xf>
    <xf borderId="3" fillId="0" fontId="5" numFmtId="165" xfId="0" applyAlignment="1" applyBorder="1" applyFont="1" applyNumberFormat="1">
      <alignment readingOrder="0"/>
    </xf>
    <xf borderId="3" fillId="4" fontId="5" numFmtId="164" xfId="0" applyAlignment="1" applyBorder="1" applyFont="1" applyNumberFormat="1">
      <alignment readingOrder="0"/>
    </xf>
    <xf borderId="3" fillId="4" fontId="5" numFmtId="166" xfId="0" applyAlignment="1" applyBorder="1" applyFont="1" applyNumberFormat="1">
      <alignment readingOrder="0"/>
    </xf>
    <xf borderId="3" fillId="0" fontId="5" numFmtId="164" xfId="0" applyAlignment="1" applyBorder="1" applyFont="1" applyNumberFormat="1">
      <alignment readingOrder="0"/>
    </xf>
    <xf borderId="3" fillId="0" fontId="8" numFmtId="164" xfId="0" applyAlignment="1" applyBorder="1" applyFont="1" applyNumberFormat="1">
      <alignment readingOrder="0"/>
    </xf>
    <xf borderId="3" fillId="0" fontId="5" numFmtId="164" xfId="0" applyAlignment="1" applyBorder="1" applyFont="1" applyNumberFormat="1">
      <alignment readingOrder="0" shrinkToFit="0" vertical="bottom" wrapText="0"/>
    </xf>
    <xf borderId="3" fillId="3" fontId="6" numFmtId="0" xfId="0" applyAlignment="1" applyBorder="1" applyFont="1">
      <alignment horizontal="center" readingOrder="0"/>
    </xf>
    <xf borderId="0" fillId="0" fontId="5" numFmtId="0" xfId="0" applyFont="1"/>
    <xf borderId="3" fillId="0" fontId="9" numFmtId="0" xfId="0" applyAlignment="1" applyBorder="1" applyFont="1">
      <alignment readingOrder="0"/>
    </xf>
    <xf borderId="3" fillId="3" fontId="6" numFmtId="0" xfId="0" applyAlignment="1" applyBorder="1" applyFont="1">
      <alignment readingOrder="0" shrinkToFit="0" vertical="bottom" wrapText="0"/>
    </xf>
    <xf borderId="3" fillId="4" fontId="5" numFmtId="9" xfId="0" applyAlignment="1" applyBorder="1" applyFont="1" applyNumberFormat="1">
      <alignment readingOrder="0" shrinkToFit="0" vertical="bottom" wrapText="0"/>
    </xf>
    <xf borderId="3" fillId="3" fontId="6" numFmtId="0" xfId="0" applyAlignment="1" applyBorder="1" applyFont="1">
      <alignment horizontal="right" readingOrder="0"/>
    </xf>
    <xf borderId="3" fillId="0" fontId="5" numFmtId="167" xfId="0" applyBorder="1" applyFont="1" applyNumberFormat="1"/>
    <xf borderId="0" fillId="2" fontId="5" numFmtId="167" xfId="0" applyFont="1" applyNumberFormat="1"/>
    <xf borderId="3" fillId="4" fontId="5" numFmtId="165" xfId="0" applyAlignment="1" applyBorder="1" applyFont="1" applyNumberFormat="1">
      <alignment readingOrder="0" shrinkToFit="0" vertical="bottom" wrapText="0"/>
    </xf>
    <xf borderId="3" fillId="0" fontId="5" numFmtId="10" xfId="0" applyAlignment="1" applyBorder="1" applyFont="1" applyNumberFormat="1">
      <alignment shrinkToFit="0" vertical="bottom" wrapText="0"/>
    </xf>
    <xf borderId="1" fillId="0" fontId="5" numFmtId="0" xfId="0" applyAlignment="1" applyBorder="1" applyFont="1">
      <alignment readingOrder="0"/>
    </xf>
    <xf borderId="0" fillId="2" fontId="5" numFmtId="0" xfId="0" applyAlignment="1" applyFont="1">
      <alignment readingOrder="0"/>
    </xf>
    <xf borderId="5" fillId="0" fontId="5" numFmtId="0" xfId="0" applyBorder="1" applyFont="1"/>
    <xf borderId="6" fillId="0" fontId="4" numFmtId="0" xfId="0" applyBorder="1" applyFont="1"/>
    <xf borderId="7" fillId="0" fontId="5" numFmtId="0" xfId="0" applyBorder="1" applyFont="1"/>
    <xf borderId="3" fillId="3" fontId="6" numFmtId="0" xfId="0" applyAlignment="1" applyBorder="1" applyFont="1">
      <alignment horizontal="center" readingOrder="0" shrinkToFit="0" wrapText="1"/>
    </xf>
    <xf borderId="1" fillId="0" fontId="5" numFmtId="0" xfId="0" applyAlignment="1" applyBorder="1" applyFont="1">
      <alignment readingOrder="0" shrinkToFit="0" wrapText="1"/>
    </xf>
    <xf borderId="0" fillId="2" fontId="5" numFmtId="0" xfId="0" applyAlignment="1" applyFont="1">
      <alignment readingOrder="0" shrinkToFit="0" wrapText="1"/>
    </xf>
    <xf borderId="8" fillId="0" fontId="4" numFmtId="0" xfId="0" applyBorder="1" applyFont="1"/>
    <xf borderId="9" fillId="0" fontId="5" numFmtId="0" xfId="0" applyBorder="1" applyFont="1"/>
    <xf borderId="10" fillId="0" fontId="4" numFmtId="0" xfId="0" applyBorder="1" applyFont="1"/>
    <xf borderId="11" fillId="0" fontId="4" numFmtId="0" xfId="0" applyBorder="1" applyFont="1"/>
    <xf borderId="12" fillId="0" fontId="5" numFmtId="0" xfId="0" applyBorder="1" applyFont="1"/>
    <xf borderId="11" fillId="2" fontId="10" numFmtId="0" xfId="0" applyAlignment="1" applyBorder="1" applyFont="1">
      <alignment horizontal="left" readingOrder="0" shrinkToFit="0" wrapText="1"/>
    </xf>
    <xf borderId="12" fillId="0" fontId="4" numFmtId="0" xfId="0" applyBorder="1" applyFont="1"/>
    <xf borderId="0" fillId="2" fontId="11" numFmtId="0" xfId="0" applyAlignment="1" applyFont="1">
      <alignment horizontal="left" readingOrder="0"/>
    </xf>
    <xf borderId="0" fillId="0" fontId="5" numFmtId="0" xfId="0" applyAlignment="1" applyFont="1">
      <alignment readingOrder="0"/>
    </xf>
    <xf borderId="13" fillId="0" fontId="12" numFmtId="165" xfId="0" applyAlignment="1" applyBorder="1" applyFont="1" applyNumberFormat="1">
      <alignment readingOrder="0"/>
    </xf>
    <xf borderId="1" fillId="0" fontId="1" numFmtId="0" xfId="0" applyAlignment="1" applyBorder="1" applyFont="1">
      <alignment horizontal="center" readingOrder="0" shrinkToFit="0" vertical="center" wrapText="0"/>
    </xf>
    <xf borderId="3" fillId="0" fontId="13" numFmtId="0" xfId="0" applyAlignment="1" applyBorder="1" applyFont="1">
      <alignment shrinkToFit="0" vertical="center" wrapText="0"/>
    </xf>
    <xf borderId="3" fillId="0" fontId="14" numFmtId="0" xfId="0" applyAlignment="1" applyBorder="1" applyFont="1">
      <alignment readingOrder="0" shrinkToFit="0" vertical="bottom" wrapText="0"/>
    </xf>
    <xf borderId="3" fillId="0" fontId="15" numFmtId="0" xfId="0" applyAlignment="1" applyBorder="1" applyFont="1">
      <alignment readingOrder="0" shrinkToFit="0" vertical="bottom" wrapText="0"/>
    </xf>
    <xf borderId="3" fillId="0" fontId="16" numFmtId="0" xfId="0" applyAlignment="1" applyBorder="1" applyFont="1">
      <alignment readingOrder="0" shrinkToFit="0" vertical="bottom" wrapText="0"/>
    </xf>
    <xf borderId="3" fillId="0" fontId="15" numFmtId="165" xfId="0" applyAlignment="1" applyBorder="1" applyFont="1" applyNumberFormat="1">
      <alignment shrinkToFit="0" vertical="bottom" wrapText="0"/>
    </xf>
    <xf borderId="3" fillId="0" fontId="14" numFmtId="0" xfId="0" applyAlignment="1" applyBorder="1" applyFont="1">
      <alignment shrinkToFit="0" vertical="bottom" wrapText="0"/>
    </xf>
    <xf borderId="3" fillId="0" fontId="13" numFmtId="0" xfId="0" applyAlignment="1" applyBorder="1" applyFont="1">
      <alignment readingOrder="0" shrinkToFit="0" vertical="bottom" wrapText="0"/>
    </xf>
    <xf borderId="1" fillId="3" fontId="17" numFmtId="0" xfId="0" applyAlignment="1" applyBorder="1" applyFont="1">
      <alignment horizontal="center" readingOrder="0" shrinkToFit="0" vertical="bottom" wrapText="0"/>
    </xf>
    <xf borderId="3" fillId="0" fontId="13" numFmtId="0" xfId="0" applyAlignment="1" applyBorder="1" applyFont="1">
      <alignment shrinkToFit="0" vertical="bottom" wrapText="0"/>
    </xf>
    <xf borderId="14" fillId="0" fontId="13" numFmtId="0" xfId="0" applyAlignment="1" applyBorder="1" applyFont="1">
      <alignment readingOrder="0" shrinkToFit="0" vertical="bottom" wrapText="0"/>
    </xf>
    <xf borderId="15" fillId="0" fontId="13" numFmtId="0" xfId="0" applyBorder="1" applyFont="1"/>
    <xf borderId="13" fillId="0" fontId="13" numFmtId="0" xfId="0" applyAlignment="1" applyBorder="1" applyFont="1">
      <alignment readingOrder="0" shrinkToFit="0" vertical="bottom" wrapText="0"/>
    </xf>
    <xf borderId="13" fillId="5" fontId="17" numFmtId="165" xfId="0" applyAlignment="1" applyBorder="1" applyFont="1" applyNumberFormat="1">
      <alignment readingOrder="0" shrinkToFit="0" vertical="bottom" wrapText="0"/>
    </xf>
    <xf borderId="3" fillId="0" fontId="13" numFmtId="164" xfId="0" applyAlignment="1" applyBorder="1" applyFont="1" applyNumberFormat="1">
      <alignment readingOrder="0" shrinkToFit="0" vertical="bottom" wrapText="0"/>
    </xf>
    <xf borderId="0" fillId="0" fontId="13" numFmtId="0" xfId="0" applyFont="1"/>
    <xf borderId="3" fillId="5" fontId="17" numFmtId="165" xfId="0" applyAlignment="1" applyBorder="1" applyFont="1" applyNumberFormat="1">
      <alignment readingOrder="0" shrinkToFit="0" vertical="bottom" wrapText="0"/>
    </xf>
    <xf borderId="14" fillId="0" fontId="13" numFmtId="0" xfId="0" applyAlignment="1" applyBorder="1" applyFont="1">
      <alignment shrinkToFit="0" vertical="bottom" wrapText="0"/>
    </xf>
    <xf borderId="13" fillId="0" fontId="13" numFmtId="0" xfId="0" applyAlignment="1" applyBorder="1" applyFont="1">
      <alignment shrinkToFit="0" vertical="bottom" wrapText="0"/>
    </xf>
    <xf borderId="13" fillId="5" fontId="17" numFmtId="164" xfId="0" applyAlignment="1" applyBorder="1" applyFont="1" applyNumberFormat="1">
      <alignment horizontal="right" readingOrder="0"/>
    </xf>
    <xf borderId="3" fillId="5" fontId="17" numFmtId="164" xfId="0" applyAlignment="1" applyBorder="1" applyFont="1" applyNumberFormat="1">
      <alignment horizontal="right" readingOrder="0"/>
    </xf>
    <xf borderId="14" fillId="0" fontId="13" numFmtId="164" xfId="0" applyAlignment="1" applyBorder="1" applyFont="1" applyNumberFormat="1">
      <alignment horizontal="right" shrinkToFit="0" vertical="bottom" wrapText="0"/>
    </xf>
    <xf borderId="13" fillId="5" fontId="17" numFmtId="164" xfId="0" applyAlignment="1" applyBorder="1" applyFont="1" applyNumberFormat="1">
      <alignment horizontal="right" readingOrder="0" shrinkToFit="0" vertical="bottom" wrapText="0"/>
    </xf>
    <xf borderId="16" fillId="0" fontId="13" numFmtId="0" xfId="0" applyAlignment="1" applyBorder="1" applyFont="1">
      <alignment readingOrder="0" shrinkToFit="0" vertical="bottom" wrapText="0"/>
    </xf>
    <xf borderId="17" fillId="0" fontId="4" numFmtId="0" xfId="0" applyBorder="1" applyFont="1"/>
    <xf borderId="3" fillId="5" fontId="17" numFmtId="164" xfId="0" applyAlignment="1" applyBorder="1" applyFont="1" applyNumberFormat="1">
      <alignment horizontal="right" readingOrder="0" shrinkToFit="0" vertical="bottom" wrapText="0"/>
    </xf>
    <xf borderId="1" fillId="0" fontId="13" numFmtId="0" xfId="0" applyAlignment="1" applyBorder="1" applyFont="1">
      <alignment shrinkToFit="0" vertical="bottom" wrapText="0"/>
    </xf>
    <xf borderId="3" fillId="0" fontId="13" numFmtId="164" xfId="0" applyAlignment="1" applyBorder="1" applyFont="1" applyNumberFormat="1">
      <alignment horizontal="right" readingOrder="0" shrinkToFit="0" vertical="bottom" wrapText="0"/>
    </xf>
    <xf borderId="18" fillId="0" fontId="13" numFmtId="0" xfId="0" applyAlignment="1" applyBorder="1" applyFont="1">
      <alignment shrinkToFit="0" vertical="bottom" wrapText="0"/>
    </xf>
    <xf borderId="18" fillId="0" fontId="13" numFmtId="0" xfId="0" applyAlignment="1" applyBorder="1" applyFont="1">
      <alignment readingOrder="0" shrinkToFit="0" vertical="bottom" wrapText="0"/>
    </xf>
    <xf borderId="18" fillId="5" fontId="17" numFmtId="165" xfId="0" applyAlignment="1" applyBorder="1" applyFont="1" applyNumberFormat="1">
      <alignment horizontal="right" shrinkToFit="0" vertical="bottom" wrapText="0"/>
    </xf>
    <xf borderId="19" fillId="0" fontId="13" numFmtId="0" xfId="0" applyAlignment="1" applyBorder="1" applyFont="1">
      <alignment shrinkToFit="0" vertical="bottom" wrapText="0"/>
    </xf>
    <xf borderId="19" fillId="0" fontId="13" numFmtId="0" xfId="0" applyAlignment="1" applyBorder="1" applyFont="1">
      <alignment horizontal="right" readingOrder="0" shrinkToFit="0" vertical="bottom" wrapText="0"/>
    </xf>
    <xf borderId="19" fillId="0" fontId="18" numFmtId="164" xfId="0" applyAlignment="1" applyBorder="1" applyFont="1" applyNumberFormat="1">
      <alignment horizontal="right" readingOrder="0" shrinkToFit="0" vertical="bottom" wrapText="0"/>
    </xf>
    <xf borderId="13" fillId="0" fontId="13" numFmtId="0" xfId="0" applyAlignment="1" applyBorder="1" applyFont="1">
      <alignment horizontal="right" readingOrder="0" shrinkToFit="0" vertical="bottom" wrapText="0"/>
    </xf>
    <xf borderId="19" fillId="6" fontId="17" numFmtId="164" xfId="0" applyAlignment="1" applyBorder="1" applyFont="1" applyNumberFormat="1">
      <alignment horizontal="right" readingOrder="0" shrinkToFit="0" vertical="bottom" wrapText="0"/>
    </xf>
    <xf borderId="11" fillId="2" fontId="19" numFmtId="0" xfId="0" applyAlignment="1" applyBorder="1" applyFont="1">
      <alignment horizontal="left" readingOrder="0" shrinkToFit="0" wrapText="1"/>
    </xf>
    <xf borderId="3" fillId="0" fontId="13" numFmtId="0" xfId="0" applyBorder="1" applyFont="1"/>
    <xf borderId="0" fillId="2" fontId="20" numFmtId="0" xfId="0" applyAlignment="1" applyFont="1">
      <alignment horizontal="left" readingOrder="0" shrinkToFit="0" wrapText="1"/>
    </xf>
    <xf borderId="3" fillId="3" fontId="6" numFmtId="0" xfId="0" applyAlignment="1" applyBorder="1" applyFont="1">
      <alignment horizontal="center" readingOrder="0" shrinkToFit="0" vertical="bottom" wrapText="1"/>
    </xf>
    <xf borderId="3" fillId="0" fontId="7" numFmtId="0" xfId="0" applyAlignment="1" applyBorder="1" applyFont="1">
      <alignment vertical="bottom"/>
    </xf>
    <xf borderId="3" fillId="5" fontId="6" numFmtId="168" xfId="0" applyAlignment="1" applyBorder="1" applyFont="1" applyNumberFormat="1">
      <alignment horizontal="right" vertical="bottom"/>
    </xf>
    <xf borderId="3" fillId="0" fontId="5" numFmtId="164" xfId="0" applyAlignment="1" applyBorder="1" applyFont="1" applyNumberFormat="1">
      <alignment horizontal="right" vertical="bottom"/>
    </xf>
    <xf borderId="3" fillId="0" fontId="5" numFmtId="165" xfId="0" applyAlignment="1" applyBorder="1" applyFont="1" applyNumberFormat="1">
      <alignment horizontal="right" vertical="bottom"/>
    </xf>
    <xf borderId="3" fillId="3" fontId="21" numFmtId="0" xfId="0" applyAlignment="1" applyBorder="1" applyFont="1">
      <alignment readingOrder="0" vertical="bottom"/>
    </xf>
    <xf borderId="3" fillId="0" fontId="5" numFmtId="164" xfId="0" applyAlignment="1" applyBorder="1" applyFont="1" applyNumberFormat="1">
      <alignment horizontal="right" readingOrder="0" vertical="bottom"/>
    </xf>
    <xf borderId="3" fillId="5" fontId="6" numFmtId="169" xfId="0" applyAlignment="1" applyBorder="1" applyFont="1" applyNumberFormat="1">
      <alignment horizontal="right" vertical="bottom"/>
    </xf>
    <xf borderId="3" fillId="0" fontId="5" numFmtId="170" xfId="0" applyAlignment="1" applyBorder="1" applyFont="1" applyNumberFormat="1">
      <alignment horizontal="right" readingOrder="0" vertical="bottom"/>
    </xf>
    <xf borderId="3" fillId="0" fontId="5" numFmtId="0" xfId="0" applyAlignment="1" applyBorder="1" applyFont="1">
      <alignment horizontal="right" readingOrder="0" vertical="bottom"/>
    </xf>
    <xf borderId="3" fillId="0" fontId="5" numFmtId="171" xfId="0" applyAlignment="1" applyBorder="1" applyFont="1" applyNumberFormat="1">
      <alignment readingOrder="0" vertical="bottom"/>
    </xf>
    <xf borderId="3" fillId="0" fontId="5" numFmtId="0" xfId="0" applyAlignment="1" applyBorder="1" applyFont="1">
      <alignment vertical="bottom"/>
    </xf>
    <xf borderId="3" fillId="5" fontId="6" numFmtId="0" xfId="0" applyAlignment="1" applyBorder="1" applyFont="1">
      <alignment vertical="bottom"/>
    </xf>
    <xf borderId="1" fillId="0" fontId="22" numFmtId="0" xfId="0" applyAlignment="1" applyBorder="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25</xdr:row>
      <xdr:rowOff>190500</xdr:rowOff>
    </xdr:from>
    <xdr:ext cx="2914650" cy="5810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s://nwa.mlsmatrix.com/Matrix/Public/Portal.aspx?ID=994257926" TargetMode="External"/><Relationship Id="rId2" Type="http://schemas.openxmlformats.org/officeDocument/2006/relationships/hyperlink" Target="https://nwa.mlsmatrix.com/Matrix/Public/Portal.aspx?ID=994259706"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75"/>
  <cols>
    <col customWidth="1" min="1" max="1" width="34.0"/>
    <col customWidth="1" min="3" max="3" width="10.57"/>
    <col customWidth="1" min="4" max="4" width="21.71"/>
    <col customWidth="1" min="5" max="5" width="14.86"/>
    <col customWidth="1" min="6" max="6" width="17.43"/>
    <col customWidth="1" min="7" max="7" width="20.29"/>
    <col customWidth="1" min="8" max="8" width="5.57"/>
    <col customWidth="1" min="9" max="9" width="22.0"/>
    <col customWidth="1" min="11" max="11" width="17.86"/>
    <col customWidth="1" min="12" max="12" width="20.29"/>
    <col customWidth="1" min="13" max="13" width="4.86"/>
  </cols>
  <sheetData>
    <row r="1" ht="21.0" customHeight="1">
      <c r="A1" s="1" t="s">
        <v>0</v>
      </c>
      <c r="M1" s="1"/>
    </row>
    <row r="2" ht="24.75" customHeight="1">
      <c r="A2" s="2"/>
      <c r="M2" s="2"/>
    </row>
    <row r="3" ht="17.25" customHeight="1">
      <c r="A3" s="3" t="s">
        <v>1</v>
      </c>
      <c r="B3" s="4"/>
      <c r="C3" s="5"/>
      <c r="D3" s="3" t="s">
        <v>2</v>
      </c>
      <c r="E3" s="6"/>
      <c r="F3" s="6"/>
      <c r="G3" s="4"/>
      <c r="H3" s="7"/>
      <c r="I3" s="3" t="s">
        <v>3</v>
      </c>
      <c r="J3" s="6"/>
      <c r="K3" s="6"/>
      <c r="L3" s="4"/>
      <c r="M3" s="8"/>
    </row>
    <row r="4" ht="17.25" customHeight="1">
      <c r="A4" s="9"/>
      <c r="B4" s="4"/>
      <c r="C4" s="5"/>
      <c r="D4" s="10" t="s">
        <v>4</v>
      </c>
      <c r="E4" s="7"/>
      <c r="F4" s="7"/>
      <c r="G4" s="7"/>
      <c r="H4" s="7"/>
      <c r="I4" s="10" t="s">
        <v>4</v>
      </c>
      <c r="J4" s="7"/>
      <c r="K4" s="7"/>
      <c r="L4" s="7"/>
      <c r="M4" s="11"/>
    </row>
    <row r="5" ht="17.25" customHeight="1">
      <c r="A5" s="12" t="s">
        <v>5</v>
      </c>
      <c r="B5" s="13">
        <v>6.0</v>
      </c>
      <c r="C5" s="5"/>
      <c r="D5" s="12"/>
      <c r="E5" s="14" t="s">
        <v>6</v>
      </c>
      <c r="F5" s="15" t="s">
        <v>7</v>
      </c>
      <c r="G5" s="16" t="s">
        <v>8</v>
      </c>
      <c r="H5" s="7"/>
      <c r="I5" s="12"/>
      <c r="J5" s="14" t="s">
        <v>6</v>
      </c>
      <c r="K5" s="15" t="s">
        <v>7</v>
      </c>
      <c r="L5" s="16" t="s">
        <v>8</v>
      </c>
      <c r="M5" s="17"/>
    </row>
    <row r="6" ht="17.25" customHeight="1">
      <c r="A6" s="12" t="s">
        <v>9</v>
      </c>
      <c r="B6" s="13">
        <v>1090.0</v>
      </c>
      <c r="C6" s="5"/>
      <c r="D6" s="12" t="s">
        <v>10</v>
      </c>
      <c r="E6" s="18">
        <f t="shared" ref="E6:G6" si="1">E7*$B$6</f>
        <v>120521.3</v>
      </c>
      <c r="F6" s="18">
        <f t="shared" si="1"/>
        <v>107430.4</v>
      </c>
      <c r="G6" s="18">
        <f t="shared" si="1"/>
        <v>99615.1</v>
      </c>
      <c r="H6" s="7"/>
      <c r="I6" s="12" t="s">
        <v>10</v>
      </c>
      <c r="J6" s="18">
        <f t="shared" ref="J6:L6" si="2">J7*$B$6</f>
        <v>129764.5</v>
      </c>
      <c r="K6" s="18">
        <f t="shared" si="2"/>
        <v>97642.2</v>
      </c>
      <c r="L6" s="18">
        <f t="shared" si="2"/>
        <v>57421.2</v>
      </c>
      <c r="M6" s="19"/>
    </row>
    <row r="7" ht="17.25" customHeight="1">
      <c r="A7" s="12" t="s">
        <v>11</v>
      </c>
      <c r="B7" s="20">
        <v>130000.0</v>
      </c>
      <c r="C7" s="21">
        <f>B7/B6</f>
        <v>119.266055</v>
      </c>
      <c r="D7" s="12" t="s">
        <v>12</v>
      </c>
      <c r="E7" s="22">
        <v>110.57</v>
      </c>
      <c r="F7" s="22">
        <v>98.56</v>
      </c>
      <c r="G7" s="22">
        <v>91.39</v>
      </c>
      <c r="H7" s="7"/>
      <c r="I7" s="12" t="s">
        <v>12</v>
      </c>
      <c r="J7" s="22">
        <v>119.05</v>
      </c>
      <c r="K7" s="22">
        <v>89.58</v>
      </c>
      <c r="L7" s="22">
        <v>52.68</v>
      </c>
      <c r="M7" s="23"/>
    </row>
    <row r="8" ht="17.25" customHeight="1">
      <c r="A8" s="12" t="s">
        <v>13</v>
      </c>
      <c r="B8" s="20">
        <v>702.72</v>
      </c>
      <c r="C8" s="24"/>
      <c r="D8" s="10" t="s">
        <v>14</v>
      </c>
      <c r="E8" s="7"/>
      <c r="F8" s="7"/>
      <c r="G8" s="7"/>
      <c r="H8" s="7"/>
      <c r="I8" s="10" t="s">
        <v>14</v>
      </c>
      <c r="J8" s="25"/>
      <c r="K8" s="25"/>
      <c r="L8" s="25"/>
      <c r="M8" s="23"/>
    </row>
    <row r="9" ht="17.25" customHeight="1">
      <c r="A9" s="12" t="s">
        <v>15</v>
      </c>
      <c r="B9" s="26">
        <v>0.0</v>
      </c>
      <c r="C9" s="5"/>
      <c r="D9" s="12"/>
      <c r="E9" s="14" t="s">
        <v>6</v>
      </c>
      <c r="F9" s="15" t="s">
        <v>7</v>
      </c>
      <c r="G9" s="16" t="s">
        <v>8</v>
      </c>
      <c r="H9" s="7"/>
      <c r="I9" s="12"/>
      <c r="J9" s="14" t="s">
        <v>6</v>
      </c>
      <c r="K9" s="15" t="s">
        <v>7</v>
      </c>
      <c r="L9" s="16" t="s">
        <v>8</v>
      </c>
      <c r="M9" s="17"/>
    </row>
    <row r="10" ht="17.25" customHeight="1">
      <c r="A10" s="12" t="s">
        <v>16</v>
      </c>
      <c r="B10" s="27">
        <v>42065.0</v>
      </c>
      <c r="C10" s="5"/>
      <c r="D10" s="12" t="s">
        <v>17</v>
      </c>
      <c r="E10" s="26">
        <v>132900.0</v>
      </c>
      <c r="F10" s="26">
        <v>103100.0</v>
      </c>
      <c r="G10" s="26">
        <v>87000.0</v>
      </c>
      <c r="H10" s="7"/>
      <c r="I10" s="12" t="s">
        <v>17</v>
      </c>
      <c r="J10" s="26">
        <v>130000.0</v>
      </c>
      <c r="K10" s="26">
        <v>93500.0</v>
      </c>
      <c r="L10" s="26">
        <v>55000.0</v>
      </c>
      <c r="M10" s="23"/>
    </row>
    <row r="11" ht="18.75" customHeight="1">
      <c r="A11" s="12" t="s">
        <v>18</v>
      </c>
      <c r="B11" s="20">
        <v>0.0</v>
      </c>
      <c r="C11" s="5"/>
      <c r="D11" s="12" t="s">
        <v>12</v>
      </c>
      <c r="E11" s="25">
        <f t="shared" ref="E11:G11" si="3">E10/$B$6</f>
        <v>121.9266055</v>
      </c>
      <c r="F11" s="25">
        <f t="shared" si="3"/>
        <v>94.58715596</v>
      </c>
      <c r="G11" s="25">
        <f t="shared" si="3"/>
        <v>79.81651376</v>
      </c>
      <c r="H11" s="7"/>
      <c r="I11" s="12" t="s">
        <v>12</v>
      </c>
      <c r="J11" s="25">
        <f t="shared" ref="J11:L11" si="4">J10/$B$6</f>
        <v>119.266055</v>
      </c>
      <c r="K11" s="25">
        <f t="shared" si="4"/>
        <v>85.77981651</v>
      </c>
      <c r="L11" s="25">
        <f t="shared" si="4"/>
        <v>50.4587156</v>
      </c>
      <c r="M11" s="23"/>
    </row>
    <row r="12" ht="17.25" customHeight="1">
      <c r="A12" s="12" t="s">
        <v>19</v>
      </c>
      <c r="B12" s="20">
        <v>0.0</v>
      </c>
      <c r="C12" s="5"/>
      <c r="D12" s="10" t="s">
        <v>20</v>
      </c>
      <c r="E12" s="28"/>
      <c r="G12" s="29" t="str">
        <f>hyperlink("https://drive.google.com/file/d/1RcTF70YLymjYa-SUmA4-ctIRjUTp9ejV/view?usp=drivesdk","Quick CMA3509 - Ryan Blackstone.pdf")</f>
        <v>Quick CMA3509 - Ryan Blackstone.pdf</v>
      </c>
      <c r="H12" s="7"/>
      <c r="I12" s="10" t="s">
        <v>20</v>
      </c>
      <c r="J12" s="28"/>
      <c r="L12" s="29" t="str">
        <f>hyperlink("https://drive.google.com/file/d/1a50GDXqfXHlAWKjTKdZf_2FakWO4_520/view?usp=drivesdk","Quick CMA3679 - Ryan Blackstone.pdf")</f>
        <v>Quick CMA3679 - Ryan Blackstone.pdf</v>
      </c>
      <c r="M12" s="11"/>
    </row>
    <row r="13" ht="17.25" customHeight="1">
      <c r="A13" s="12" t="s">
        <v>21</v>
      </c>
      <c r="B13" s="20">
        <v>0.0</v>
      </c>
      <c r="C13" s="30"/>
      <c r="D13" s="31"/>
      <c r="E13" s="31" t="s">
        <v>22</v>
      </c>
      <c r="F13" s="32"/>
      <c r="G13" s="33" t="s">
        <v>23</v>
      </c>
      <c r="H13" s="7"/>
      <c r="I13" s="31"/>
      <c r="J13" s="31" t="s">
        <v>22</v>
      </c>
      <c r="K13" s="7"/>
      <c r="L13" s="33" t="s">
        <v>24</v>
      </c>
      <c r="M13" s="11"/>
    </row>
    <row r="14" ht="17.25" customHeight="1">
      <c r="A14" s="34" t="s">
        <v>25</v>
      </c>
      <c r="B14" s="35">
        <v>0.03</v>
      </c>
      <c r="C14" s="5"/>
      <c r="D14" s="36" t="s">
        <v>26</v>
      </c>
      <c r="E14" s="13">
        <v>4.0</v>
      </c>
      <c r="F14" s="32"/>
      <c r="G14" s="7"/>
      <c r="H14" s="7"/>
      <c r="I14" s="36" t="s">
        <v>26</v>
      </c>
      <c r="J14" s="13">
        <v>12.0</v>
      </c>
      <c r="K14" s="7"/>
      <c r="L14" s="7"/>
      <c r="M14" s="11"/>
    </row>
    <row r="15" ht="17.25" customHeight="1">
      <c r="A15" s="34" t="s">
        <v>27</v>
      </c>
      <c r="B15" s="35">
        <v>0.03</v>
      </c>
      <c r="C15" s="5"/>
      <c r="D15" s="36" t="s">
        <v>28</v>
      </c>
      <c r="E15" s="13">
        <v>12.0</v>
      </c>
      <c r="F15" s="32"/>
      <c r="G15" s="37"/>
      <c r="H15" s="7"/>
      <c r="I15" s="36" t="s">
        <v>28</v>
      </c>
      <c r="J15" s="13">
        <v>12.0</v>
      </c>
      <c r="K15" s="7"/>
      <c r="L15" s="37"/>
      <c r="M15" s="38"/>
    </row>
    <row r="16" ht="17.25" customHeight="1">
      <c r="A16" s="34" t="s">
        <v>29</v>
      </c>
      <c r="B16" s="39">
        <v>0.0</v>
      </c>
      <c r="C16" s="40"/>
      <c r="D16" s="36" t="s">
        <v>30</v>
      </c>
      <c r="E16" s="13">
        <v>1.0</v>
      </c>
      <c r="F16" s="7"/>
      <c r="G16" s="7"/>
      <c r="H16" s="7"/>
      <c r="I16" s="36" t="s">
        <v>30</v>
      </c>
      <c r="J16" s="13">
        <v>1.0</v>
      </c>
      <c r="K16" s="7"/>
      <c r="L16" s="7"/>
      <c r="M16" s="11"/>
    </row>
    <row r="17" ht="17.25" customHeight="1">
      <c r="A17" s="34"/>
      <c r="B17" s="35"/>
      <c r="C17" s="5"/>
      <c r="D17" s="36" t="s">
        <v>31</v>
      </c>
      <c r="E17" s="37">
        <f>E14/E15</f>
        <v>0.3333333333</v>
      </c>
      <c r="F17" s="41" t="s">
        <v>32</v>
      </c>
      <c r="G17" s="4"/>
      <c r="H17" s="7"/>
      <c r="I17" s="36" t="s">
        <v>31</v>
      </c>
      <c r="J17" s="37">
        <f>J14/J15</f>
        <v>1</v>
      </c>
      <c r="K17" s="41" t="s">
        <v>32</v>
      </c>
      <c r="L17" s="4"/>
      <c r="M17" s="42"/>
    </row>
    <row r="18" ht="28.5" customHeight="1">
      <c r="A18" s="43"/>
      <c r="B18" s="44"/>
      <c r="C18" s="45"/>
      <c r="D18" s="46" t="s">
        <v>33</v>
      </c>
      <c r="E18" s="37">
        <f>E16/E17</f>
        <v>3</v>
      </c>
      <c r="F18" s="47" t="s">
        <v>34</v>
      </c>
      <c r="G18" s="4"/>
      <c r="H18" s="7"/>
      <c r="I18" s="46" t="s">
        <v>33</v>
      </c>
      <c r="J18" s="37">
        <f>J16/J17</f>
        <v>1</v>
      </c>
      <c r="K18" s="47" t="s">
        <v>34</v>
      </c>
      <c r="L18" s="4"/>
      <c r="M18" s="48"/>
    </row>
    <row r="19">
      <c r="A19" s="49"/>
      <c r="C19" s="50"/>
      <c r="D19" s="36" t="s">
        <v>35</v>
      </c>
      <c r="E19" s="13">
        <v>57.0</v>
      </c>
      <c r="F19" s="7"/>
      <c r="G19" s="7"/>
      <c r="H19" s="7"/>
      <c r="I19" s="36" t="s">
        <v>35</v>
      </c>
      <c r="J19" s="13">
        <v>72.0</v>
      </c>
      <c r="K19" s="7"/>
      <c r="L19" s="7"/>
      <c r="M19" s="11"/>
    </row>
    <row r="20">
      <c r="A20" s="49"/>
      <c r="C20" s="50"/>
      <c r="D20" s="32"/>
      <c r="E20" s="32"/>
      <c r="F20" s="7"/>
      <c r="G20" s="10"/>
      <c r="H20" s="7"/>
      <c r="I20" s="7"/>
      <c r="J20" s="7"/>
      <c r="K20" s="7"/>
      <c r="L20" s="7"/>
      <c r="M20" s="11"/>
    </row>
    <row r="21">
      <c r="A21" s="49"/>
      <c r="C21" s="50"/>
      <c r="D21" s="32"/>
      <c r="E21" s="32"/>
      <c r="F21" s="7"/>
      <c r="G21" s="7"/>
      <c r="H21" s="7"/>
      <c r="I21" s="7"/>
      <c r="J21" s="7"/>
      <c r="K21" s="7"/>
      <c r="L21" s="7"/>
      <c r="M21" s="11"/>
    </row>
    <row r="22">
      <c r="A22" s="51"/>
      <c r="B22" s="52"/>
      <c r="C22" s="53"/>
      <c r="D22" s="32"/>
      <c r="E22" s="32"/>
      <c r="F22" s="7"/>
      <c r="G22" s="7"/>
      <c r="H22" s="7"/>
      <c r="I22" s="7"/>
      <c r="J22" s="7"/>
      <c r="K22" s="7"/>
      <c r="L22" s="7"/>
      <c r="M22" s="11"/>
    </row>
    <row r="23" ht="35.25" customHeight="1">
      <c r="A23" s="54" t="s">
        <v>36</v>
      </c>
      <c r="B23" s="52"/>
      <c r="C23" s="52"/>
      <c r="D23" s="52"/>
      <c r="E23" s="52"/>
      <c r="F23" s="52"/>
      <c r="G23" s="52"/>
      <c r="H23" s="52"/>
      <c r="I23" s="52"/>
      <c r="J23" s="52"/>
      <c r="K23" s="52"/>
      <c r="L23" s="55"/>
      <c r="M23" s="11"/>
    </row>
    <row r="24">
      <c r="A24" s="56"/>
      <c r="B24" s="28"/>
      <c r="C24" s="7"/>
      <c r="D24" s="7"/>
      <c r="E24" s="7"/>
      <c r="F24" s="7"/>
      <c r="G24" s="7"/>
      <c r="H24" s="7"/>
      <c r="I24" s="7"/>
      <c r="J24" s="7"/>
      <c r="K24" s="7"/>
      <c r="L24" s="7"/>
      <c r="M24" s="11"/>
    </row>
    <row r="25">
      <c r="A25" s="57" t="s">
        <v>37</v>
      </c>
      <c r="B25" s="32"/>
      <c r="C25" s="7"/>
      <c r="D25" s="58">
        <f>VLOOKUP(today(),'Ammor Table'!A3:H362,8,true)</f>
        <v>0</v>
      </c>
      <c r="E25" s="32"/>
      <c r="F25" s="32"/>
      <c r="G25" s="32"/>
      <c r="H25" s="7"/>
      <c r="I25" s="32"/>
      <c r="J25" s="32"/>
      <c r="K25" s="32"/>
      <c r="L25" s="32"/>
      <c r="M25" s="11"/>
    </row>
  </sheetData>
  <mergeCells count="12">
    <mergeCell ref="A4:B4"/>
    <mergeCell ref="A18:B22"/>
    <mergeCell ref="K17:L17"/>
    <mergeCell ref="K18:L18"/>
    <mergeCell ref="A1:L1"/>
    <mergeCell ref="A2:L2"/>
    <mergeCell ref="A3:B3"/>
    <mergeCell ref="D3:G3"/>
    <mergeCell ref="I3:L3"/>
    <mergeCell ref="F17:G17"/>
    <mergeCell ref="F18:G18"/>
    <mergeCell ref="A23:L23"/>
  </mergeCells>
  <hyperlinks>
    <hyperlink r:id="rId1" ref="G13"/>
    <hyperlink r:id="rId2" ref="L13"/>
  </hyperlinks>
  <printOptions gridLines="1" horizontalCentered="1"/>
  <pageMargins bottom="0.75" footer="0.0" header="0.0" left="0.25" right="0.25" top="0.75"/>
  <pageSetup cellComments="atEnd" orientation="landscape" pageOrder="overThenDown"/>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75"/>
  <cols>
    <col customWidth="1" min="1" max="1" width="4.14"/>
    <col customWidth="1" min="2" max="2" width="8.14"/>
    <col customWidth="1" min="3" max="3" width="32.57"/>
    <col customWidth="1" min="4" max="4" width="22.86"/>
    <col customWidth="1" min="5" max="5" width="3.86"/>
  </cols>
  <sheetData>
    <row r="1" ht="34.5" customHeight="1">
      <c r="A1" s="59" t="str">
        <f>Data!A2</f>
        <v/>
      </c>
      <c r="B1" s="6"/>
      <c r="C1" s="6"/>
      <c r="D1" s="4"/>
      <c r="E1" s="60"/>
    </row>
    <row r="2">
      <c r="A2" s="61"/>
      <c r="B2" s="62" t="s">
        <v>17</v>
      </c>
      <c r="C2" s="63"/>
      <c r="D2" s="64">
        <f>Data!B7</f>
        <v>130000</v>
      </c>
      <c r="E2" s="65"/>
    </row>
    <row r="3">
      <c r="A3" s="66"/>
      <c r="B3" s="67" t="s">
        <v>38</v>
      </c>
      <c r="C3" s="6"/>
      <c r="D3" s="4"/>
      <c r="E3" s="68"/>
    </row>
    <row r="4">
      <c r="A4" s="66"/>
      <c r="B4" s="69" t="s">
        <v>39</v>
      </c>
      <c r="C4" s="70"/>
      <c r="D4" s="70"/>
      <c r="E4" s="68"/>
    </row>
    <row r="5">
      <c r="A5" s="66"/>
      <c r="B5" s="71"/>
      <c r="C5" s="71" t="s">
        <v>40</v>
      </c>
      <c r="D5" s="72">
        <f>D2*Data!B14</f>
        <v>3900</v>
      </c>
      <c r="E5" s="73"/>
    </row>
    <row r="6">
      <c r="A6" s="66"/>
      <c r="B6" s="74"/>
      <c r="C6" s="66" t="s">
        <v>41</v>
      </c>
      <c r="D6" s="75">
        <f>D2*Data!B15</f>
        <v>3900</v>
      </c>
      <c r="E6" s="68"/>
    </row>
    <row r="7">
      <c r="A7" s="66"/>
      <c r="B7" s="69" t="s">
        <v>42</v>
      </c>
      <c r="C7" s="76"/>
      <c r="D7" s="76"/>
      <c r="E7" s="68"/>
    </row>
    <row r="8">
      <c r="A8" s="68"/>
      <c r="B8" s="77"/>
      <c r="C8" s="71" t="s">
        <v>43</v>
      </c>
      <c r="D8" s="78">
        <f>Data!D25</f>
        <v>0</v>
      </c>
      <c r="E8" s="68"/>
    </row>
    <row r="9">
      <c r="A9" s="68"/>
      <c r="B9" s="68"/>
      <c r="C9" s="66" t="s">
        <v>44</v>
      </c>
      <c r="D9" s="79">
        <f>Data!B11</f>
        <v>0</v>
      </c>
      <c r="E9" s="68"/>
    </row>
    <row r="10">
      <c r="A10" s="66"/>
      <c r="B10" s="69" t="s">
        <v>45</v>
      </c>
      <c r="C10" s="76"/>
      <c r="D10" s="80"/>
      <c r="E10" s="68"/>
    </row>
    <row r="11">
      <c r="A11" s="68"/>
      <c r="B11" s="77"/>
      <c r="C11" s="71" t="s">
        <v>46</v>
      </c>
      <c r="D11" s="81">
        <f>(Data!B8/12)*Data!B5</f>
        <v>351.36</v>
      </c>
      <c r="E11" s="68"/>
    </row>
    <row r="12">
      <c r="A12" s="66"/>
      <c r="B12" s="82" t="s">
        <v>47</v>
      </c>
      <c r="C12" s="83"/>
      <c r="D12" s="80"/>
      <c r="E12" s="68"/>
    </row>
    <row r="13">
      <c r="A13" s="68"/>
      <c r="B13" s="77"/>
      <c r="C13" s="71" t="s">
        <v>48</v>
      </c>
      <c r="D13" s="81">
        <f>D2*0.00085</f>
        <v>110.5</v>
      </c>
      <c r="E13" s="66"/>
    </row>
    <row r="14">
      <c r="A14" s="68"/>
      <c r="B14" s="68"/>
      <c r="C14" s="66" t="s">
        <v>49</v>
      </c>
      <c r="D14" s="84">
        <v>60.0</v>
      </c>
      <c r="E14" s="68"/>
    </row>
    <row r="15">
      <c r="A15" s="68"/>
      <c r="B15" s="68"/>
      <c r="C15" s="66" t="s">
        <v>50</v>
      </c>
      <c r="D15" s="84">
        <v>65.0</v>
      </c>
      <c r="E15" s="68"/>
    </row>
    <row r="16">
      <c r="A16" s="66"/>
      <c r="B16" s="82" t="s">
        <v>51</v>
      </c>
      <c r="C16" s="83"/>
      <c r="D16" s="80"/>
      <c r="E16" s="85"/>
    </row>
    <row r="17">
      <c r="A17" s="68"/>
      <c r="B17" s="77"/>
      <c r="C17" s="71" t="s">
        <v>52</v>
      </c>
      <c r="D17" s="81">
        <f>(D2/1000)*3.3/2</f>
        <v>214.5</v>
      </c>
      <c r="E17" s="68"/>
    </row>
    <row r="18">
      <c r="A18" s="68"/>
      <c r="B18" s="68"/>
      <c r="C18" s="66" t="s">
        <v>53</v>
      </c>
      <c r="D18" s="86"/>
      <c r="E18" s="68"/>
    </row>
    <row r="19">
      <c r="A19" s="66"/>
      <c r="B19" s="82" t="s">
        <v>54</v>
      </c>
      <c r="C19" s="83"/>
      <c r="D19" s="80"/>
      <c r="E19" s="68"/>
    </row>
    <row r="20">
      <c r="A20" s="68"/>
      <c r="B20" s="68"/>
      <c r="C20" s="66" t="s">
        <v>55</v>
      </c>
      <c r="D20" s="84">
        <f>Data!B16</f>
        <v>0</v>
      </c>
      <c r="E20" s="68"/>
    </row>
    <row r="21">
      <c r="A21" s="68"/>
      <c r="B21" s="68"/>
      <c r="C21" s="66" t="s">
        <v>56</v>
      </c>
      <c r="D21" s="84">
        <v>300.0</v>
      </c>
      <c r="E21" s="68"/>
    </row>
    <row r="22">
      <c r="A22" s="68"/>
      <c r="B22" s="87"/>
      <c r="C22" s="88" t="str">
        <f>Data!A12</f>
        <v>Home Warranty?</v>
      </c>
      <c r="D22" s="89">
        <f>Data!B12</f>
        <v>0</v>
      </c>
      <c r="E22" s="68"/>
    </row>
    <row r="23">
      <c r="A23" s="68"/>
      <c r="B23" s="90"/>
      <c r="C23" s="91" t="s">
        <v>57</v>
      </c>
      <c r="D23" s="92">
        <f>sum(D5:D22)</f>
        <v>8901.36</v>
      </c>
      <c r="E23" s="68"/>
    </row>
    <row r="24">
      <c r="A24" s="68"/>
      <c r="B24" s="77"/>
      <c r="C24" s="93" t="s">
        <v>58</v>
      </c>
      <c r="D24" s="94">
        <f>D2-$D$23</f>
        <v>121098.64</v>
      </c>
      <c r="E24" s="68"/>
    </row>
    <row r="25" ht="68.25" customHeight="1">
      <c r="A25" s="95" t="s">
        <v>36</v>
      </c>
      <c r="B25" s="52"/>
      <c r="C25" s="52"/>
      <c r="D25" s="55"/>
      <c r="E25" s="96"/>
    </row>
    <row r="26" ht="95.25" customHeight="1">
      <c r="A26" s="97"/>
      <c r="B26" s="97"/>
      <c r="C26" s="97"/>
      <c r="D26" s="97"/>
      <c r="E26" s="74"/>
    </row>
  </sheetData>
  <mergeCells count="6">
    <mergeCell ref="A1:D1"/>
    <mergeCell ref="B3:D3"/>
    <mergeCell ref="B12:C12"/>
    <mergeCell ref="B16:C16"/>
    <mergeCell ref="B19:C19"/>
    <mergeCell ref="A25:D25"/>
  </mergeCells>
  <printOptions gridLines="1" horizontalCentered="1"/>
  <pageMargins bottom="0.75" footer="0.0" header="0.0" left="0.7" right="0.7" top="0.75"/>
  <pageSetup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16.86"/>
  </cols>
  <sheetData>
    <row r="1">
      <c r="A1" s="98" t="s">
        <v>59</v>
      </c>
      <c r="B1" s="98" t="s">
        <v>60</v>
      </c>
      <c r="C1" s="98" t="s">
        <v>61</v>
      </c>
      <c r="D1" s="98" t="s">
        <v>62</v>
      </c>
      <c r="E1" s="98" t="s">
        <v>63</v>
      </c>
      <c r="F1" s="98" t="s">
        <v>64</v>
      </c>
      <c r="G1" s="98" t="s">
        <v>65</v>
      </c>
      <c r="H1" s="98" t="s">
        <v>66</v>
      </c>
      <c r="I1" s="99"/>
      <c r="J1" s="99"/>
    </row>
    <row r="2">
      <c r="A2" s="100">
        <f>J6</f>
        <v>42065</v>
      </c>
      <c r="B2" s="101">
        <f>J2</f>
        <v>0</v>
      </c>
      <c r="C2" s="102">
        <f t="shared" ref="C2:C361" si="2">$J$5</f>
        <v>0</v>
      </c>
      <c r="D2" s="102">
        <f t="shared" ref="D2:D361" si="3">C2-E2</f>
        <v>0</v>
      </c>
      <c r="E2" s="101">
        <f>ROUND($B2*($J$3/12),2)</f>
        <v>0</v>
      </c>
      <c r="F2" s="102">
        <f t="shared" ref="F2:G2" si="1">D2</f>
        <v>0</v>
      </c>
      <c r="G2" s="101">
        <f t="shared" si="1"/>
        <v>0</v>
      </c>
      <c r="H2" s="101">
        <f t="shared" ref="H2:H361" si="5">B2-D2</f>
        <v>0</v>
      </c>
      <c r="I2" s="103" t="s">
        <v>67</v>
      </c>
      <c r="J2" s="104">
        <f>Data!B9</f>
        <v>0</v>
      </c>
    </row>
    <row r="3">
      <c r="A3" s="105">
        <f t="shared" ref="A3:A361" si="6">edate(A2,1)</f>
        <v>42096</v>
      </c>
      <c r="B3" s="101">
        <f t="shared" ref="B3:B361" si="7">H2</f>
        <v>0</v>
      </c>
      <c r="C3" s="102">
        <f t="shared" si="2"/>
        <v>0</v>
      </c>
      <c r="D3" s="102">
        <f t="shared" si="3"/>
        <v>0</v>
      </c>
      <c r="E3" s="101">
        <f t="shared" ref="E3:E361" si="8">round($B3*($J$3/12),2)</f>
        <v>0</v>
      </c>
      <c r="F3" s="102">
        <f t="shared" ref="F3:G3" si="4">D3+F2</f>
        <v>0</v>
      </c>
      <c r="G3" s="101">
        <f t="shared" si="4"/>
        <v>0</v>
      </c>
      <c r="H3" s="101">
        <f t="shared" si="5"/>
        <v>0</v>
      </c>
      <c r="I3" s="103" t="s">
        <v>68</v>
      </c>
      <c r="J3" s="106">
        <v>0.035</v>
      </c>
    </row>
    <row r="4">
      <c r="A4" s="105">
        <f t="shared" si="6"/>
        <v>42126</v>
      </c>
      <c r="B4" s="101">
        <f t="shared" si="7"/>
        <v>0</v>
      </c>
      <c r="C4" s="102">
        <f t="shared" si="2"/>
        <v>0</v>
      </c>
      <c r="D4" s="102">
        <f t="shared" si="3"/>
        <v>0</v>
      </c>
      <c r="E4" s="101">
        <f t="shared" si="8"/>
        <v>0</v>
      </c>
      <c r="F4" s="102">
        <f t="shared" ref="F4:G4" si="9">D4+F3</f>
        <v>0</v>
      </c>
      <c r="G4" s="101">
        <f t="shared" si="9"/>
        <v>0</v>
      </c>
      <c r="H4" s="101">
        <f t="shared" si="5"/>
        <v>0</v>
      </c>
      <c r="I4" s="103" t="s">
        <v>69</v>
      </c>
      <c r="J4" s="107">
        <v>30.0</v>
      </c>
    </row>
    <row r="5">
      <c r="A5" s="105">
        <f t="shared" si="6"/>
        <v>42157</v>
      </c>
      <c r="B5" s="101">
        <f t="shared" si="7"/>
        <v>0</v>
      </c>
      <c r="C5" s="102">
        <f t="shared" si="2"/>
        <v>0</v>
      </c>
      <c r="D5" s="102">
        <f t="shared" si="3"/>
        <v>0</v>
      </c>
      <c r="E5" s="101">
        <f t="shared" si="8"/>
        <v>0</v>
      </c>
      <c r="F5" s="102">
        <f t="shared" ref="F5:G5" si="10">D5+F4</f>
        <v>0</v>
      </c>
      <c r="G5" s="101">
        <f t="shared" si="10"/>
        <v>0</v>
      </c>
      <c r="H5" s="101">
        <f t="shared" si="5"/>
        <v>0</v>
      </c>
      <c r="I5" s="103" t="s">
        <v>70</v>
      </c>
      <c r="J5" s="102">
        <f>round(pmt(J3/12,J4*12,-J2,0,0),2)</f>
        <v>0</v>
      </c>
    </row>
    <row r="6">
      <c r="A6" s="105">
        <f t="shared" si="6"/>
        <v>42187</v>
      </c>
      <c r="B6" s="101">
        <f t="shared" si="7"/>
        <v>0</v>
      </c>
      <c r="C6" s="102">
        <f t="shared" si="2"/>
        <v>0</v>
      </c>
      <c r="D6" s="102">
        <f t="shared" si="3"/>
        <v>0</v>
      </c>
      <c r="E6" s="101">
        <f t="shared" si="8"/>
        <v>0</v>
      </c>
      <c r="F6" s="102">
        <f t="shared" ref="F6:G6" si="11">D6+F5</f>
        <v>0</v>
      </c>
      <c r="G6" s="101">
        <f t="shared" si="11"/>
        <v>0</v>
      </c>
      <c r="H6" s="101">
        <f t="shared" si="5"/>
        <v>0</v>
      </c>
      <c r="I6" s="103" t="s">
        <v>71</v>
      </c>
      <c r="J6" s="108">
        <f>Data!B10</f>
        <v>42065</v>
      </c>
    </row>
    <row r="7">
      <c r="A7" s="105">
        <f t="shared" si="6"/>
        <v>42218</v>
      </c>
      <c r="B7" s="101">
        <f t="shared" si="7"/>
        <v>0</v>
      </c>
      <c r="C7" s="102">
        <f t="shared" si="2"/>
        <v>0</v>
      </c>
      <c r="D7" s="102">
        <f t="shared" si="3"/>
        <v>0</v>
      </c>
      <c r="E7" s="101">
        <f t="shared" si="8"/>
        <v>0</v>
      </c>
      <c r="F7" s="102">
        <f t="shared" ref="F7:G7" si="12">D7+F6</f>
        <v>0</v>
      </c>
      <c r="G7" s="101">
        <f t="shared" si="12"/>
        <v>0</v>
      </c>
      <c r="H7" s="101">
        <f t="shared" si="5"/>
        <v>0</v>
      </c>
      <c r="I7" s="109"/>
      <c r="J7" s="109"/>
    </row>
    <row r="8">
      <c r="A8" s="105">
        <f t="shared" si="6"/>
        <v>42249</v>
      </c>
      <c r="B8" s="101">
        <f t="shared" si="7"/>
        <v>0</v>
      </c>
      <c r="C8" s="102">
        <f t="shared" si="2"/>
        <v>0</v>
      </c>
      <c r="D8" s="102">
        <f t="shared" si="3"/>
        <v>0</v>
      </c>
      <c r="E8" s="101">
        <f t="shared" si="8"/>
        <v>0</v>
      </c>
      <c r="F8" s="102">
        <f t="shared" ref="F8:G8" si="13">D8+F7</f>
        <v>0</v>
      </c>
      <c r="G8" s="101">
        <f t="shared" si="13"/>
        <v>0</v>
      </c>
      <c r="H8" s="101">
        <f t="shared" si="5"/>
        <v>0</v>
      </c>
      <c r="I8" s="109"/>
      <c r="J8" s="109"/>
    </row>
    <row r="9">
      <c r="A9" s="105">
        <f t="shared" si="6"/>
        <v>42279</v>
      </c>
      <c r="B9" s="101">
        <f t="shared" si="7"/>
        <v>0</v>
      </c>
      <c r="C9" s="102">
        <f t="shared" si="2"/>
        <v>0</v>
      </c>
      <c r="D9" s="102">
        <f t="shared" si="3"/>
        <v>0</v>
      </c>
      <c r="E9" s="101">
        <f t="shared" si="8"/>
        <v>0</v>
      </c>
      <c r="F9" s="102">
        <f t="shared" ref="F9:G9" si="14">D9+F8</f>
        <v>0</v>
      </c>
      <c r="G9" s="101">
        <f t="shared" si="14"/>
        <v>0</v>
      </c>
      <c r="H9" s="101">
        <f t="shared" si="5"/>
        <v>0</v>
      </c>
      <c r="I9" s="109"/>
      <c r="J9" s="109"/>
    </row>
    <row r="10">
      <c r="A10" s="105">
        <f t="shared" si="6"/>
        <v>42310</v>
      </c>
      <c r="B10" s="101">
        <f t="shared" si="7"/>
        <v>0</v>
      </c>
      <c r="C10" s="102">
        <f t="shared" si="2"/>
        <v>0</v>
      </c>
      <c r="D10" s="102">
        <f t="shared" si="3"/>
        <v>0</v>
      </c>
      <c r="E10" s="101">
        <f t="shared" si="8"/>
        <v>0</v>
      </c>
      <c r="F10" s="102">
        <f t="shared" ref="F10:G10" si="15">D10+F9</f>
        <v>0</v>
      </c>
      <c r="G10" s="101">
        <f t="shared" si="15"/>
        <v>0</v>
      </c>
      <c r="H10" s="101">
        <f t="shared" si="5"/>
        <v>0</v>
      </c>
      <c r="I10" s="109"/>
      <c r="J10" s="109"/>
    </row>
    <row r="11">
      <c r="A11" s="105">
        <f t="shared" si="6"/>
        <v>42340</v>
      </c>
      <c r="B11" s="101">
        <f t="shared" si="7"/>
        <v>0</v>
      </c>
      <c r="C11" s="102">
        <f t="shared" si="2"/>
        <v>0</v>
      </c>
      <c r="D11" s="102">
        <f t="shared" si="3"/>
        <v>0</v>
      </c>
      <c r="E11" s="101">
        <f t="shared" si="8"/>
        <v>0</v>
      </c>
      <c r="F11" s="102">
        <f t="shared" ref="F11:G11" si="16">D11+F10</f>
        <v>0</v>
      </c>
      <c r="G11" s="101">
        <f t="shared" si="16"/>
        <v>0</v>
      </c>
      <c r="H11" s="101">
        <f t="shared" si="5"/>
        <v>0</v>
      </c>
      <c r="I11" s="109"/>
      <c r="J11" s="109"/>
    </row>
    <row r="12">
      <c r="A12" s="105">
        <f t="shared" si="6"/>
        <v>42371</v>
      </c>
      <c r="B12" s="101">
        <f t="shared" si="7"/>
        <v>0</v>
      </c>
      <c r="C12" s="102">
        <f t="shared" si="2"/>
        <v>0</v>
      </c>
      <c r="D12" s="102">
        <f t="shared" si="3"/>
        <v>0</v>
      </c>
      <c r="E12" s="101">
        <f t="shared" si="8"/>
        <v>0</v>
      </c>
      <c r="F12" s="102">
        <f t="shared" ref="F12:G12" si="17">D12+F11</f>
        <v>0</v>
      </c>
      <c r="G12" s="101">
        <f t="shared" si="17"/>
        <v>0</v>
      </c>
      <c r="H12" s="101">
        <f t="shared" si="5"/>
        <v>0</v>
      </c>
      <c r="I12" s="109"/>
      <c r="J12" s="109"/>
    </row>
    <row r="13">
      <c r="A13" s="105">
        <f t="shared" si="6"/>
        <v>42402</v>
      </c>
      <c r="B13" s="101">
        <f t="shared" si="7"/>
        <v>0</v>
      </c>
      <c r="C13" s="102">
        <f t="shared" si="2"/>
        <v>0</v>
      </c>
      <c r="D13" s="102">
        <f t="shared" si="3"/>
        <v>0</v>
      </c>
      <c r="E13" s="101">
        <f t="shared" si="8"/>
        <v>0</v>
      </c>
      <c r="F13" s="102">
        <f t="shared" ref="F13:G13" si="18">D13+F12</f>
        <v>0</v>
      </c>
      <c r="G13" s="101">
        <f t="shared" si="18"/>
        <v>0</v>
      </c>
      <c r="H13" s="101">
        <f t="shared" si="5"/>
        <v>0</v>
      </c>
      <c r="I13" s="109"/>
      <c r="J13" s="109"/>
    </row>
    <row r="14">
      <c r="A14" s="105">
        <f t="shared" si="6"/>
        <v>42431</v>
      </c>
      <c r="B14" s="101">
        <f t="shared" si="7"/>
        <v>0</v>
      </c>
      <c r="C14" s="102">
        <f t="shared" si="2"/>
        <v>0</v>
      </c>
      <c r="D14" s="102">
        <f t="shared" si="3"/>
        <v>0</v>
      </c>
      <c r="E14" s="101">
        <f t="shared" si="8"/>
        <v>0</v>
      </c>
      <c r="F14" s="102">
        <f t="shared" ref="F14:G14" si="19">D14+F13</f>
        <v>0</v>
      </c>
      <c r="G14" s="101">
        <f t="shared" si="19"/>
        <v>0</v>
      </c>
      <c r="H14" s="101">
        <f t="shared" si="5"/>
        <v>0</v>
      </c>
      <c r="I14" s="109"/>
      <c r="J14" s="109"/>
    </row>
    <row r="15">
      <c r="A15" s="105">
        <f t="shared" si="6"/>
        <v>42462</v>
      </c>
      <c r="B15" s="101">
        <f t="shared" si="7"/>
        <v>0</v>
      </c>
      <c r="C15" s="102">
        <f t="shared" si="2"/>
        <v>0</v>
      </c>
      <c r="D15" s="102">
        <f t="shared" si="3"/>
        <v>0</v>
      </c>
      <c r="E15" s="101">
        <f t="shared" si="8"/>
        <v>0</v>
      </c>
      <c r="F15" s="102">
        <f t="shared" ref="F15:G15" si="20">D15+F14</f>
        <v>0</v>
      </c>
      <c r="G15" s="101">
        <f t="shared" si="20"/>
        <v>0</v>
      </c>
      <c r="H15" s="101">
        <f t="shared" si="5"/>
        <v>0</v>
      </c>
      <c r="I15" s="109"/>
      <c r="J15" s="109"/>
    </row>
    <row r="16">
      <c r="A16" s="105">
        <f t="shared" si="6"/>
        <v>42492</v>
      </c>
      <c r="B16" s="101">
        <f t="shared" si="7"/>
        <v>0</v>
      </c>
      <c r="C16" s="102">
        <f t="shared" si="2"/>
        <v>0</v>
      </c>
      <c r="D16" s="102">
        <f t="shared" si="3"/>
        <v>0</v>
      </c>
      <c r="E16" s="101">
        <f t="shared" si="8"/>
        <v>0</v>
      </c>
      <c r="F16" s="102">
        <f t="shared" ref="F16:G16" si="21">D16+F15</f>
        <v>0</v>
      </c>
      <c r="G16" s="101">
        <f t="shared" si="21"/>
        <v>0</v>
      </c>
      <c r="H16" s="101">
        <f t="shared" si="5"/>
        <v>0</v>
      </c>
      <c r="I16" s="109"/>
      <c r="J16" s="109"/>
    </row>
    <row r="17">
      <c r="A17" s="105">
        <f t="shared" si="6"/>
        <v>42523</v>
      </c>
      <c r="B17" s="101">
        <f t="shared" si="7"/>
        <v>0</v>
      </c>
      <c r="C17" s="102">
        <f t="shared" si="2"/>
        <v>0</v>
      </c>
      <c r="D17" s="102">
        <f t="shared" si="3"/>
        <v>0</v>
      </c>
      <c r="E17" s="101">
        <f t="shared" si="8"/>
        <v>0</v>
      </c>
      <c r="F17" s="102">
        <f t="shared" ref="F17:G17" si="22">D17+F16</f>
        <v>0</v>
      </c>
      <c r="G17" s="101">
        <f t="shared" si="22"/>
        <v>0</v>
      </c>
      <c r="H17" s="101">
        <f t="shared" si="5"/>
        <v>0</v>
      </c>
      <c r="I17" s="109"/>
      <c r="J17" s="109"/>
    </row>
    <row r="18">
      <c r="A18" s="105">
        <f t="shared" si="6"/>
        <v>42553</v>
      </c>
      <c r="B18" s="101">
        <f t="shared" si="7"/>
        <v>0</v>
      </c>
      <c r="C18" s="102">
        <f t="shared" si="2"/>
        <v>0</v>
      </c>
      <c r="D18" s="102">
        <f t="shared" si="3"/>
        <v>0</v>
      </c>
      <c r="E18" s="101">
        <f t="shared" si="8"/>
        <v>0</v>
      </c>
      <c r="F18" s="102">
        <f t="shared" ref="F18:G18" si="23">D18+F17</f>
        <v>0</v>
      </c>
      <c r="G18" s="101">
        <f t="shared" si="23"/>
        <v>0</v>
      </c>
      <c r="H18" s="101">
        <f t="shared" si="5"/>
        <v>0</v>
      </c>
      <c r="I18" s="109"/>
      <c r="J18" s="109"/>
    </row>
    <row r="19">
      <c r="A19" s="105">
        <f t="shared" si="6"/>
        <v>42584</v>
      </c>
      <c r="B19" s="101">
        <f t="shared" si="7"/>
        <v>0</v>
      </c>
      <c r="C19" s="102">
        <f t="shared" si="2"/>
        <v>0</v>
      </c>
      <c r="D19" s="102">
        <f t="shared" si="3"/>
        <v>0</v>
      </c>
      <c r="E19" s="101">
        <f t="shared" si="8"/>
        <v>0</v>
      </c>
      <c r="F19" s="102">
        <f t="shared" ref="F19:G19" si="24">D19+F18</f>
        <v>0</v>
      </c>
      <c r="G19" s="101">
        <f t="shared" si="24"/>
        <v>0</v>
      </c>
      <c r="H19" s="101">
        <f t="shared" si="5"/>
        <v>0</v>
      </c>
      <c r="I19" s="109"/>
      <c r="J19" s="109"/>
    </row>
    <row r="20">
      <c r="A20" s="105">
        <f t="shared" si="6"/>
        <v>42615</v>
      </c>
      <c r="B20" s="101">
        <f t="shared" si="7"/>
        <v>0</v>
      </c>
      <c r="C20" s="102">
        <f t="shared" si="2"/>
        <v>0</v>
      </c>
      <c r="D20" s="102">
        <f t="shared" si="3"/>
        <v>0</v>
      </c>
      <c r="E20" s="101">
        <f t="shared" si="8"/>
        <v>0</v>
      </c>
      <c r="F20" s="102">
        <f t="shared" ref="F20:G20" si="25">D20+F19</f>
        <v>0</v>
      </c>
      <c r="G20" s="101">
        <f t="shared" si="25"/>
        <v>0</v>
      </c>
      <c r="H20" s="101">
        <f t="shared" si="5"/>
        <v>0</v>
      </c>
      <c r="I20" s="109"/>
      <c r="J20" s="109"/>
    </row>
    <row r="21">
      <c r="A21" s="105">
        <f t="shared" si="6"/>
        <v>42645</v>
      </c>
      <c r="B21" s="101">
        <f t="shared" si="7"/>
        <v>0</v>
      </c>
      <c r="C21" s="102">
        <f t="shared" si="2"/>
        <v>0</v>
      </c>
      <c r="D21" s="102">
        <f t="shared" si="3"/>
        <v>0</v>
      </c>
      <c r="E21" s="101">
        <f t="shared" si="8"/>
        <v>0</v>
      </c>
      <c r="F21" s="102">
        <f t="shared" ref="F21:G21" si="26">D21+F20</f>
        <v>0</v>
      </c>
      <c r="G21" s="101">
        <f t="shared" si="26"/>
        <v>0</v>
      </c>
      <c r="H21" s="101">
        <f t="shared" si="5"/>
        <v>0</v>
      </c>
      <c r="I21" s="109"/>
      <c r="J21" s="109"/>
    </row>
    <row r="22">
      <c r="A22" s="105">
        <f t="shared" si="6"/>
        <v>42676</v>
      </c>
      <c r="B22" s="101">
        <f t="shared" si="7"/>
        <v>0</v>
      </c>
      <c r="C22" s="102">
        <f t="shared" si="2"/>
        <v>0</v>
      </c>
      <c r="D22" s="102">
        <f t="shared" si="3"/>
        <v>0</v>
      </c>
      <c r="E22" s="101">
        <f t="shared" si="8"/>
        <v>0</v>
      </c>
      <c r="F22" s="102">
        <f t="shared" ref="F22:G22" si="27">D22+F21</f>
        <v>0</v>
      </c>
      <c r="G22" s="101">
        <f t="shared" si="27"/>
        <v>0</v>
      </c>
      <c r="H22" s="101">
        <f t="shared" si="5"/>
        <v>0</v>
      </c>
      <c r="I22" s="109"/>
      <c r="J22" s="109"/>
    </row>
    <row r="23">
      <c r="A23" s="105">
        <f t="shared" si="6"/>
        <v>42706</v>
      </c>
      <c r="B23" s="101">
        <f t="shared" si="7"/>
        <v>0</v>
      </c>
      <c r="C23" s="102">
        <f t="shared" si="2"/>
        <v>0</v>
      </c>
      <c r="D23" s="102">
        <f t="shared" si="3"/>
        <v>0</v>
      </c>
      <c r="E23" s="101">
        <f t="shared" si="8"/>
        <v>0</v>
      </c>
      <c r="F23" s="102">
        <f t="shared" ref="F23:G23" si="28">D23+F22</f>
        <v>0</v>
      </c>
      <c r="G23" s="101">
        <f t="shared" si="28"/>
        <v>0</v>
      </c>
      <c r="H23" s="101">
        <f t="shared" si="5"/>
        <v>0</v>
      </c>
      <c r="I23" s="109"/>
      <c r="J23" s="109"/>
    </row>
    <row r="24">
      <c r="A24" s="105">
        <f t="shared" si="6"/>
        <v>42737</v>
      </c>
      <c r="B24" s="101">
        <f t="shared" si="7"/>
        <v>0</v>
      </c>
      <c r="C24" s="102">
        <f t="shared" si="2"/>
        <v>0</v>
      </c>
      <c r="D24" s="102">
        <f t="shared" si="3"/>
        <v>0</v>
      </c>
      <c r="E24" s="101">
        <f t="shared" si="8"/>
        <v>0</v>
      </c>
      <c r="F24" s="102">
        <f t="shared" ref="F24:G24" si="29">D24+F23</f>
        <v>0</v>
      </c>
      <c r="G24" s="101">
        <f t="shared" si="29"/>
        <v>0</v>
      </c>
      <c r="H24" s="101">
        <f t="shared" si="5"/>
        <v>0</v>
      </c>
      <c r="I24" s="109"/>
      <c r="J24" s="109"/>
    </row>
    <row r="25">
      <c r="A25" s="105">
        <f t="shared" si="6"/>
        <v>42768</v>
      </c>
      <c r="B25" s="101">
        <f t="shared" si="7"/>
        <v>0</v>
      </c>
      <c r="C25" s="102">
        <f t="shared" si="2"/>
        <v>0</v>
      </c>
      <c r="D25" s="102">
        <f t="shared" si="3"/>
        <v>0</v>
      </c>
      <c r="E25" s="101">
        <f t="shared" si="8"/>
        <v>0</v>
      </c>
      <c r="F25" s="102">
        <f t="shared" ref="F25:G25" si="30">D25+F24</f>
        <v>0</v>
      </c>
      <c r="G25" s="101">
        <f t="shared" si="30"/>
        <v>0</v>
      </c>
      <c r="H25" s="101">
        <f t="shared" si="5"/>
        <v>0</v>
      </c>
      <c r="I25" s="109"/>
      <c r="J25" s="109"/>
    </row>
    <row r="26">
      <c r="A26" s="105">
        <f t="shared" si="6"/>
        <v>42796</v>
      </c>
      <c r="B26" s="101">
        <f t="shared" si="7"/>
        <v>0</v>
      </c>
      <c r="C26" s="102">
        <f t="shared" si="2"/>
        <v>0</v>
      </c>
      <c r="D26" s="102">
        <f t="shared" si="3"/>
        <v>0</v>
      </c>
      <c r="E26" s="101">
        <f t="shared" si="8"/>
        <v>0</v>
      </c>
      <c r="F26" s="102">
        <f t="shared" ref="F26:G26" si="31">D26+F25</f>
        <v>0</v>
      </c>
      <c r="G26" s="101">
        <f t="shared" si="31"/>
        <v>0</v>
      </c>
      <c r="H26" s="101">
        <f t="shared" si="5"/>
        <v>0</v>
      </c>
      <c r="I26" s="109"/>
      <c r="J26" s="109"/>
    </row>
    <row r="27">
      <c r="A27" s="105">
        <f t="shared" si="6"/>
        <v>42827</v>
      </c>
      <c r="B27" s="101">
        <f t="shared" si="7"/>
        <v>0</v>
      </c>
      <c r="C27" s="102">
        <f t="shared" si="2"/>
        <v>0</v>
      </c>
      <c r="D27" s="102">
        <f t="shared" si="3"/>
        <v>0</v>
      </c>
      <c r="E27" s="101">
        <f t="shared" si="8"/>
        <v>0</v>
      </c>
      <c r="F27" s="102">
        <f t="shared" ref="F27:G27" si="32">D27+F26</f>
        <v>0</v>
      </c>
      <c r="G27" s="101">
        <f t="shared" si="32"/>
        <v>0</v>
      </c>
      <c r="H27" s="101">
        <f t="shared" si="5"/>
        <v>0</v>
      </c>
      <c r="I27" s="109"/>
      <c r="J27" s="109"/>
    </row>
    <row r="28">
      <c r="A28" s="105">
        <f t="shared" si="6"/>
        <v>42857</v>
      </c>
      <c r="B28" s="101">
        <f t="shared" si="7"/>
        <v>0</v>
      </c>
      <c r="C28" s="102">
        <f t="shared" si="2"/>
        <v>0</v>
      </c>
      <c r="D28" s="102">
        <f t="shared" si="3"/>
        <v>0</v>
      </c>
      <c r="E28" s="101">
        <f t="shared" si="8"/>
        <v>0</v>
      </c>
      <c r="F28" s="102">
        <f t="shared" ref="F28:G28" si="33">D28+F27</f>
        <v>0</v>
      </c>
      <c r="G28" s="101">
        <f t="shared" si="33"/>
        <v>0</v>
      </c>
      <c r="H28" s="101">
        <f t="shared" si="5"/>
        <v>0</v>
      </c>
      <c r="I28" s="109"/>
      <c r="J28" s="109"/>
    </row>
    <row r="29">
      <c r="A29" s="105">
        <f t="shared" si="6"/>
        <v>42888</v>
      </c>
      <c r="B29" s="101">
        <f t="shared" si="7"/>
        <v>0</v>
      </c>
      <c r="C29" s="102">
        <f t="shared" si="2"/>
        <v>0</v>
      </c>
      <c r="D29" s="102">
        <f t="shared" si="3"/>
        <v>0</v>
      </c>
      <c r="E29" s="101">
        <f t="shared" si="8"/>
        <v>0</v>
      </c>
      <c r="F29" s="102">
        <f t="shared" ref="F29:G29" si="34">D29+F28</f>
        <v>0</v>
      </c>
      <c r="G29" s="101">
        <f t="shared" si="34"/>
        <v>0</v>
      </c>
      <c r="H29" s="101">
        <f t="shared" si="5"/>
        <v>0</v>
      </c>
      <c r="I29" s="109"/>
      <c r="J29" s="109"/>
    </row>
    <row r="30">
      <c r="A30" s="105">
        <f t="shared" si="6"/>
        <v>42918</v>
      </c>
      <c r="B30" s="101">
        <f t="shared" si="7"/>
        <v>0</v>
      </c>
      <c r="C30" s="102">
        <f t="shared" si="2"/>
        <v>0</v>
      </c>
      <c r="D30" s="102">
        <f t="shared" si="3"/>
        <v>0</v>
      </c>
      <c r="E30" s="101">
        <f t="shared" si="8"/>
        <v>0</v>
      </c>
      <c r="F30" s="102">
        <f t="shared" ref="F30:G30" si="35">D30+F29</f>
        <v>0</v>
      </c>
      <c r="G30" s="101">
        <f t="shared" si="35"/>
        <v>0</v>
      </c>
      <c r="H30" s="101">
        <f t="shared" si="5"/>
        <v>0</v>
      </c>
      <c r="I30" s="109"/>
      <c r="J30" s="109"/>
    </row>
    <row r="31">
      <c r="A31" s="105">
        <f t="shared" si="6"/>
        <v>42949</v>
      </c>
      <c r="B31" s="101">
        <f t="shared" si="7"/>
        <v>0</v>
      </c>
      <c r="C31" s="102">
        <f t="shared" si="2"/>
        <v>0</v>
      </c>
      <c r="D31" s="102">
        <f t="shared" si="3"/>
        <v>0</v>
      </c>
      <c r="E31" s="101">
        <f t="shared" si="8"/>
        <v>0</v>
      </c>
      <c r="F31" s="102">
        <f t="shared" ref="F31:G31" si="36">D31+F30</f>
        <v>0</v>
      </c>
      <c r="G31" s="101">
        <f t="shared" si="36"/>
        <v>0</v>
      </c>
      <c r="H31" s="101">
        <f t="shared" si="5"/>
        <v>0</v>
      </c>
      <c r="I31" s="109"/>
      <c r="J31" s="109"/>
    </row>
    <row r="32">
      <c r="A32" s="105">
        <f t="shared" si="6"/>
        <v>42980</v>
      </c>
      <c r="B32" s="101">
        <f t="shared" si="7"/>
        <v>0</v>
      </c>
      <c r="C32" s="102">
        <f t="shared" si="2"/>
        <v>0</v>
      </c>
      <c r="D32" s="102">
        <f t="shared" si="3"/>
        <v>0</v>
      </c>
      <c r="E32" s="101">
        <f t="shared" si="8"/>
        <v>0</v>
      </c>
      <c r="F32" s="102">
        <f t="shared" ref="F32:G32" si="37">D32+F31</f>
        <v>0</v>
      </c>
      <c r="G32" s="101">
        <f t="shared" si="37"/>
        <v>0</v>
      </c>
      <c r="H32" s="101">
        <f t="shared" si="5"/>
        <v>0</v>
      </c>
      <c r="I32" s="109"/>
      <c r="J32" s="109"/>
    </row>
    <row r="33">
      <c r="A33" s="105">
        <f t="shared" si="6"/>
        <v>43010</v>
      </c>
      <c r="B33" s="101">
        <f t="shared" si="7"/>
        <v>0</v>
      </c>
      <c r="C33" s="102">
        <f t="shared" si="2"/>
        <v>0</v>
      </c>
      <c r="D33" s="102">
        <f t="shared" si="3"/>
        <v>0</v>
      </c>
      <c r="E33" s="101">
        <f t="shared" si="8"/>
        <v>0</v>
      </c>
      <c r="F33" s="102">
        <f t="shared" ref="F33:G33" si="38">D33+F32</f>
        <v>0</v>
      </c>
      <c r="G33" s="101">
        <f t="shared" si="38"/>
        <v>0</v>
      </c>
      <c r="H33" s="101">
        <f t="shared" si="5"/>
        <v>0</v>
      </c>
      <c r="I33" s="109"/>
      <c r="J33" s="109"/>
    </row>
    <row r="34">
      <c r="A34" s="105">
        <f t="shared" si="6"/>
        <v>43041</v>
      </c>
      <c r="B34" s="101">
        <f t="shared" si="7"/>
        <v>0</v>
      </c>
      <c r="C34" s="102">
        <f t="shared" si="2"/>
        <v>0</v>
      </c>
      <c r="D34" s="102">
        <f t="shared" si="3"/>
        <v>0</v>
      </c>
      <c r="E34" s="101">
        <f t="shared" si="8"/>
        <v>0</v>
      </c>
      <c r="F34" s="102">
        <f t="shared" ref="F34:G34" si="39">D34+F33</f>
        <v>0</v>
      </c>
      <c r="G34" s="101">
        <f t="shared" si="39"/>
        <v>0</v>
      </c>
      <c r="H34" s="101">
        <f t="shared" si="5"/>
        <v>0</v>
      </c>
      <c r="I34" s="109"/>
      <c r="J34" s="109"/>
    </row>
    <row r="35">
      <c r="A35" s="105">
        <f t="shared" si="6"/>
        <v>43071</v>
      </c>
      <c r="B35" s="101">
        <f t="shared" si="7"/>
        <v>0</v>
      </c>
      <c r="C35" s="102">
        <f t="shared" si="2"/>
        <v>0</v>
      </c>
      <c r="D35" s="102">
        <f t="shared" si="3"/>
        <v>0</v>
      </c>
      <c r="E35" s="101">
        <f t="shared" si="8"/>
        <v>0</v>
      </c>
      <c r="F35" s="102">
        <f t="shared" ref="F35:G35" si="40">D35+F34</f>
        <v>0</v>
      </c>
      <c r="G35" s="101">
        <f t="shared" si="40"/>
        <v>0</v>
      </c>
      <c r="H35" s="101">
        <f t="shared" si="5"/>
        <v>0</v>
      </c>
      <c r="I35" s="109"/>
      <c r="J35" s="109"/>
    </row>
    <row r="36">
      <c r="A36" s="105">
        <f t="shared" si="6"/>
        <v>43102</v>
      </c>
      <c r="B36" s="101">
        <f t="shared" si="7"/>
        <v>0</v>
      </c>
      <c r="C36" s="102">
        <f t="shared" si="2"/>
        <v>0</v>
      </c>
      <c r="D36" s="102">
        <f t="shared" si="3"/>
        <v>0</v>
      </c>
      <c r="E36" s="101">
        <f t="shared" si="8"/>
        <v>0</v>
      </c>
      <c r="F36" s="102">
        <f t="shared" ref="F36:G36" si="41">D36+F35</f>
        <v>0</v>
      </c>
      <c r="G36" s="101">
        <f t="shared" si="41"/>
        <v>0</v>
      </c>
      <c r="H36" s="101">
        <f t="shared" si="5"/>
        <v>0</v>
      </c>
      <c r="I36" s="109"/>
      <c r="J36" s="109"/>
    </row>
    <row r="37">
      <c r="A37" s="105">
        <f t="shared" si="6"/>
        <v>43133</v>
      </c>
      <c r="B37" s="101">
        <f t="shared" si="7"/>
        <v>0</v>
      </c>
      <c r="C37" s="102">
        <f t="shared" si="2"/>
        <v>0</v>
      </c>
      <c r="D37" s="102">
        <f t="shared" si="3"/>
        <v>0</v>
      </c>
      <c r="E37" s="101">
        <f t="shared" si="8"/>
        <v>0</v>
      </c>
      <c r="F37" s="102">
        <f t="shared" ref="F37:G37" si="42">D37+F36</f>
        <v>0</v>
      </c>
      <c r="G37" s="101">
        <f t="shared" si="42"/>
        <v>0</v>
      </c>
      <c r="H37" s="101">
        <f t="shared" si="5"/>
        <v>0</v>
      </c>
      <c r="I37" s="109"/>
      <c r="J37" s="109"/>
    </row>
    <row r="38">
      <c r="A38" s="105">
        <f t="shared" si="6"/>
        <v>43161</v>
      </c>
      <c r="B38" s="101">
        <f t="shared" si="7"/>
        <v>0</v>
      </c>
      <c r="C38" s="102">
        <f t="shared" si="2"/>
        <v>0</v>
      </c>
      <c r="D38" s="102">
        <f t="shared" si="3"/>
        <v>0</v>
      </c>
      <c r="E38" s="101">
        <f t="shared" si="8"/>
        <v>0</v>
      </c>
      <c r="F38" s="102">
        <f t="shared" ref="F38:G38" si="43">D38+F37</f>
        <v>0</v>
      </c>
      <c r="G38" s="101">
        <f t="shared" si="43"/>
        <v>0</v>
      </c>
      <c r="H38" s="101">
        <f t="shared" si="5"/>
        <v>0</v>
      </c>
      <c r="I38" s="109"/>
      <c r="J38" s="109"/>
    </row>
    <row r="39">
      <c r="A39" s="105">
        <f t="shared" si="6"/>
        <v>43192</v>
      </c>
      <c r="B39" s="101">
        <f t="shared" si="7"/>
        <v>0</v>
      </c>
      <c r="C39" s="102">
        <f t="shared" si="2"/>
        <v>0</v>
      </c>
      <c r="D39" s="102">
        <f t="shared" si="3"/>
        <v>0</v>
      </c>
      <c r="E39" s="101">
        <f t="shared" si="8"/>
        <v>0</v>
      </c>
      <c r="F39" s="102">
        <f t="shared" ref="F39:G39" si="44">D39+F38</f>
        <v>0</v>
      </c>
      <c r="G39" s="101">
        <f t="shared" si="44"/>
        <v>0</v>
      </c>
      <c r="H39" s="101">
        <f t="shared" si="5"/>
        <v>0</v>
      </c>
      <c r="I39" s="109"/>
      <c r="J39" s="109"/>
    </row>
    <row r="40">
      <c r="A40" s="105">
        <f t="shared" si="6"/>
        <v>43222</v>
      </c>
      <c r="B40" s="101">
        <f t="shared" si="7"/>
        <v>0</v>
      </c>
      <c r="C40" s="102">
        <f t="shared" si="2"/>
        <v>0</v>
      </c>
      <c r="D40" s="102">
        <f t="shared" si="3"/>
        <v>0</v>
      </c>
      <c r="E40" s="101">
        <f t="shared" si="8"/>
        <v>0</v>
      </c>
      <c r="F40" s="102">
        <f t="shared" ref="F40:G40" si="45">D40+F39</f>
        <v>0</v>
      </c>
      <c r="G40" s="101">
        <f t="shared" si="45"/>
        <v>0</v>
      </c>
      <c r="H40" s="101">
        <f t="shared" si="5"/>
        <v>0</v>
      </c>
      <c r="I40" s="109"/>
      <c r="J40" s="109"/>
    </row>
    <row r="41">
      <c r="A41" s="105">
        <f t="shared" si="6"/>
        <v>43253</v>
      </c>
      <c r="B41" s="101">
        <f t="shared" si="7"/>
        <v>0</v>
      </c>
      <c r="C41" s="102">
        <f t="shared" si="2"/>
        <v>0</v>
      </c>
      <c r="D41" s="102">
        <f t="shared" si="3"/>
        <v>0</v>
      </c>
      <c r="E41" s="101">
        <f t="shared" si="8"/>
        <v>0</v>
      </c>
      <c r="F41" s="102">
        <f t="shared" ref="F41:G41" si="46">D41+F40</f>
        <v>0</v>
      </c>
      <c r="G41" s="101">
        <f t="shared" si="46"/>
        <v>0</v>
      </c>
      <c r="H41" s="101">
        <f t="shared" si="5"/>
        <v>0</v>
      </c>
      <c r="I41" s="109"/>
      <c r="J41" s="109"/>
    </row>
    <row r="42">
      <c r="A42" s="105">
        <f t="shared" si="6"/>
        <v>43283</v>
      </c>
      <c r="B42" s="101">
        <f t="shared" si="7"/>
        <v>0</v>
      </c>
      <c r="C42" s="102">
        <f t="shared" si="2"/>
        <v>0</v>
      </c>
      <c r="D42" s="102">
        <f t="shared" si="3"/>
        <v>0</v>
      </c>
      <c r="E42" s="101">
        <f t="shared" si="8"/>
        <v>0</v>
      </c>
      <c r="F42" s="102">
        <f t="shared" ref="F42:G42" si="47">D42+F41</f>
        <v>0</v>
      </c>
      <c r="G42" s="101">
        <f t="shared" si="47"/>
        <v>0</v>
      </c>
      <c r="H42" s="101">
        <f t="shared" si="5"/>
        <v>0</v>
      </c>
      <c r="I42" s="109"/>
      <c r="J42" s="109"/>
    </row>
    <row r="43">
      <c r="A43" s="105">
        <f t="shared" si="6"/>
        <v>43314</v>
      </c>
      <c r="B43" s="101">
        <f t="shared" si="7"/>
        <v>0</v>
      </c>
      <c r="C43" s="102">
        <f t="shared" si="2"/>
        <v>0</v>
      </c>
      <c r="D43" s="102">
        <f t="shared" si="3"/>
        <v>0</v>
      </c>
      <c r="E43" s="101">
        <f t="shared" si="8"/>
        <v>0</v>
      </c>
      <c r="F43" s="102">
        <f t="shared" ref="F43:G43" si="48">D43+F42</f>
        <v>0</v>
      </c>
      <c r="G43" s="101">
        <f t="shared" si="48"/>
        <v>0</v>
      </c>
      <c r="H43" s="101">
        <f t="shared" si="5"/>
        <v>0</v>
      </c>
      <c r="I43" s="109"/>
      <c r="J43" s="109"/>
    </row>
    <row r="44">
      <c r="A44" s="105">
        <f t="shared" si="6"/>
        <v>43345</v>
      </c>
      <c r="B44" s="101">
        <f t="shared" si="7"/>
        <v>0</v>
      </c>
      <c r="C44" s="102">
        <f t="shared" si="2"/>
        <v>0</v>
      </c>
      <c r="D44" s="102">
        <f t="shared" si="3"/>
        <v>0</v>
      </c>
      <c r="E44" s="101">
        <f t="shared" si="8"/>
        <v>0</v>
      </c>
      <c r="F44" s="102">
        <f t="shared" ref="F44:G44" si="49">D44+F43</f>
        <v>0</v>
      </c>
      <c r="G44" s="101">
        <f t="shared" si="49"/>
        <v>0</v>
      </c>
      <c r="H44" s="101">
        <f t="shared" si="5"/>
        <v>0</v>
      </c>
      <c r="I44" s="109"/>
      <c r="J44" s="109"/>
    </row>
    <row r="45">
      <c r="A45" s="105">
        <f t="shared" si="6"/>
        <v>43375</v>
      </c>
      <c r="B45" s="101">
        <f t="shared" si="7"/>
        <v>0</v>
      </c>
      <c r="C45" s="102">
        <f t="shared" si="2"/>
        <v>0</v>
      </c>
      <c r="D45" s="102">
        <f t="shared" si="3"/>
        <v>0</v>
      </c>
      <c r="E45" s="101">
        <f t="shared" si="8"/>
        <v>0</v>
      </c>
      <c r="F45" s="102">
        <f t="shared" ref="F45:G45" si="50">D45+F44</f>
        <v>0</v>
      </c>
      <c r="G45" s="101">
        <f t="shared" si="50"/>
        <v>0</v>
      </c>
      <c r="H45" s="101">
        <f t="shared" si="5"/>
        <v>0</v>
      </c>
      <c r="I45" s="109"/>
      <c r="J45" s="109"/>
    </row>
    <row r="46">
      <c r="A46" s="105">
        <f t="shared" si="6"/>
        <v>43406</v>
      </c>
      <c r="B46" s="101">
        <f t="shared" si="7"/>
        <v>0</v>
      </c>
      <c r="C46" s="102">
        <f t="shared" si="2"/>
        <v>0</v>
      </c>
      <c r="D46" s="102">
        <f t="shared" si="3"/>
        <v>0</v>
      </c>
      <c r="E46" s="101">
        <f t="shared" si="8"/>
        <v>0</v>
      </c>
      <c r="F46" s="102">
        <f t="shared" ref="F46:G46" si="51">D46+F45</f>
        <v>0</v>
      </c>
      <c r="G46" s="101">
        <f t="shared" si="51"/>
        <v>0</v>
      </c>
      <c r="H46" s="101">
        <f t="shared" si="5"/>
        <v>0</v>
      </c>
      <c r="I46" s="109"/>
      <c r="J46" s="109"/>
    </row>
    <row r="47">
      <c r="A47" s="105">
        <f t="shared" si="6"/>
        <v>43436</v>
      </c>
      <c r="B47" s="101">
        <f t="shared" si="7"/>
        <v>0</v>
      </c>
      <c r="C47" s="102">
        <f t="shared" si="2"/>
        <v>0</v>
      </c>
      <c r="D47" s="102">
        <f t="shared" si="3"/>
        <v>0</v>
      </c>
      <c r="E47" s="101">
        <f t="shared" si="8"/>
        <v>0</v>
      </c>
      <c r="F47" s="102">
        <f t="shared" ref="F47:G47" si="52">D47+F46</f>
        <v>0</v>
      </c>
      <c r="G47" s="101">
        <f t="shared" si="52"/>
        <v>0</v>
      </c>
      <c r="H47" s="101">
        <f t="shared" si="5"/>
        <v>0</v>
      </c>
      <c r="I47" s="109"/>
      <c r="J47" s="109"/>
    </row>
    <row r="48">
      <c r="A48" s="105">
        <f t="shared" si="6"/>
        <v>43467</v>
      </c>
      <c r="B48" s="101">
        <f t="shared" si="7"/>
        <v>0</v>
      </c>
      <c r="C48" s="102">
        <f t="shared" si="2"/>
        <v>0</v>
      </c>
      <c r="D48" s="102">
        <f t="shared" si="3"/>
        <v>0</v>
      </c>
      <c r="E48" s="101">
        <f t="shared" si="8"/>
        <v>0</v>
      </c>
      <c r="F48" s="102">
        <f t="shared" ref="F48:G48" si="53">D48+F47</f>
        <v>0</v>
      </c>
      <c r="G48" s="101">
        <f t="shared" si="53"/>
        <v>0</v>
      </c>
      <c r="H48" s="101">
        <f t="shared" si="5"/>
        <v>0</v>
      </c>
      <c r="I48" s="109"/>
      <c r="J48" s="109"/>
    </row>
    <row r="49">
      <c r="A49" s="105">
        <f t="shared" si="6"/>
        <v>43498</v>
      </c>
      <c r="B49" s="101">
        <f t="shared" si="7"/>
        <v>0</v>
      </c>
      <c r="C49" s="102">
        <f t="shared" si="2"/>
        <v>0</v>
      </c>
      <c r="D49" s="102">
        <f t="shared" si="3"/>
        <v>0</v>
      </c>
      <c r="E49" s="101">
        <f t="shared" si="8"/>
        <v>0</v>
      </c>
      <c r="F49" s="102">
        <f t="shared" ref="F49:G49" si="54">D49+F48</f>
        <v>0</v>
      </c>
      <c r="G49" s="101">
        <f t="shared" si="54"/>
        <v>0</v>
      </c>
      <c r="H49" s="101">
        <f t="shared" si="5"/>
        <v>0</v>
      </c>
      <c r="I49" s="109"/>
      <c r="J49" s="109"/>
    </row>
    <row r="50">
      <c r="A50" s="105">
        <f t="shared" si="6"/>
        <v>43526</v>
      </c>
      <c r="B50" s="101">
        <f t="shared" si="7"/>
        <v>0</v>
      </c>
      <c r="C50" s="102">
        <f t="shared" si="2"/>
        <v>0</v>
      </c>
      <c r="D50" s="102">
        <f t="shared" si="3"/>
        <v>0</v>
      </c>
      <c r="E50" s="101">
        <f t="shared" si="8"/>
        <v>0</v>
      </c>
      <c r="F50" s="102">
        <f t="shared" ref="F50:G50" si="55">D50+F49</f>
        <v>0</v>
      </c>
      <c r="G50" s="101">
        <f t="shared" si="55"/>
        <v>0</v>
      </c>
      <c r="H50" s="101">
        <f t="shared" si="5"/>
        <v>0</v>
      </c>
      <c r="I50" s="109"/>
      <c r="J50" s="109"/>
    </row>
    <row r="51">
      <c r="A51" s="105">
        <f t="shared" si="6"/>
        <v>43557</v>
      </c>
      <c r="B51" s="101">
        <f t="shared" si="7"/>
        <v>0</v>
      </c>
      <c r="C51" s="102">
        <f t="shared" si="2"/>
        <v>0</v>
      </c>
      <c r="D51" s="102">
        <f t="shared" si="3"/>
        <v>0</v>
      </c>
      <c r="E51" s="101">
        <f t="shared" si="8"/>
        <v>0</v>
      </c>
      <c r="F51" s="102">
        <f t="shared" ref="F51:G51" si="56">D51+F50</f>
        <v>0</v>
      </c>
      <c r="G51" s="101">
        <f t="shared" si="56"/>
        <v>0</v>
      </c>
      <c r="H51" s="101">
        <f t="shared" si="5"/>
        <v>0</v>
      </c>
      <c r="I51" s="109"/>
      <c r="J51" s="109"/>
    </row>
    <row r="52">
      <c r="A52" s="105">
        <f t="shared" si="6"/>
        <v>43587</v>
      </c>
      <c r="B52" s="101">
        <f t="shared" si="7"/>
        <v>0</v>
      </c>
      <c r="C52" s="102">
        <f t="shared" si="2"/>
        <v>0</v>
      </c>
      <c r="D52" s="102">
        <f t="shared" si="3"/>
        <v>0</v>
      </c>
      <c r="E52" s="101">
        <f t="shared" si="8"/>
        <v>0</v>
      </c>
      <c r="F52" s="102">
        <f t="shared" ref="F52:G52" si="57">D52+F51</f>
        <v>0</v>
      </c>
      <c r="G52" s="101">
        <f t="shared" si="57"/>
        <v>0</v>
      </c>
      <c r="H52" s="101">
        <f t="shared" si="5"/>
        <v>0</v>
      </c>
      <c r="I52" s="109"/>
      <c r="J52" s="109"/>
    </row>
    <row r="53">
      <c r="A53" s="105">
        <f t="shared" si="6"/>
        <v>43618</v>
      </c>
      <c r="B53" s="101">
        <f t="shared" si="7"/>
        <v>0</v>
      </c>
      <c r="C53" s="102">
        <f t="shared" si="2"/>
        <v>0</v>
      </c>
      <c r="D53" s="102">
        <f t="shared" si="3"/>
        <v>0</v>
      </c>
      <c r="E53" s="101">
        <f t="shared" si="8"/>
        <v>0</v>
      </c>
      <c r="F53" s="102">
        <f t="shared" ref="F53:G53" si="58">D53+F52</f>
        <v>0</v>
      </c>
      <c r="G53" s="101">
        <f t="shared" si="58"/>
        <v>0</v>
      </c>
      <c r="H53" s="101">
        <f t="shared" si="5"/>
        <v>0</v>
      </c>
      <c r="I53" s="109"/>
      <c r="J53" s="109"/>
    </row>
    <row r="54">
      <c r="A54" s="105">
        <f t="shared" si="6"/>
        <v>43648</v>
      </c>
      <c r="B54" s="101">
        <f t="shared" si="7"/>
        <v>0</v>
      </c>
      <c r="C54" s="102">
        <f t="shared" si="2"/>
        <v>0</v>
      </c>
      <c r="D54" s="102">
        <f t="shared" si="3"/>
        <v>0</v>
      </c>
      <c r="E54" s="101">
        <f t="shared" si="8"/>
        <v>0</v>
      </c>
      <c r="F54" s="102">
        <f t="shared" ref="F54:G54" si="59">D54+F53</f>
        <v>0</v>
      </c>
      <c r="G54" s="101">
        <f t="shared" si="59"/>
        <v>0</v>
      </c>
      <c r="H54" s="101">
        <f t="shared" si="5"/>
        <v>0</v>
      </c>
      <c r="I54" s="109"/>
      <c r="J54" s="109"/>
    </row>
    <row r="55">
      <c r="A55" s="105">
        <f t="shared" si="6"/>
        <v>43679</v>
      </c>
      <c r="B55" s="101">
        <f t="shared" si="7"/>
        <v>0</v>
      </c>
      <c r="C55" s="102">
        <f t="shared" si="2"/>
        <v>0</v>
      </c>
      <c r="D55" s="102">
        <f t="shared" si="3"/>
        <v>0</v>
      </c>
      <c r="E55" s="101">
        <f t="shared" si="8"/>
        <v>0</v>
      </c>
      <c r="F55" s="102">
        <f t="shared" ref="F55:G55" si="60">D55+F54</f>
        <v>0</v>
      </c>
      <c r="G55" s="101">
        <f t="shared" si="60"/>
        <v>0</v>
      </c>
      <c r="H55" s="101">
        <f t="shared" si="5"/>
        <v>0</v>
      </c>
      <c r="I55" s="109"/>
      <c r="J55" s="109"/>
    </row>
    <row r="56">
      <c r="A56" s="105">
        <f t="shared" si="6"/>
        <v>43710</v>
      </c>
      <c r="B56" s="101">
        <f t="shared" si="7"/>
        <v>0</v>
      </c>
      <c r="C56" s="102">
        <f t="shared" si="2"/>
        <v>0</v>
      </c>
      <c r="D56" s="102">
        <f t="shared" si="3"/>
        <v>0</v>
      </c>
      <c r="E56" s="101">
        <f t="shared" si="8"/>
        <v>0</v>
      </c>
      <c r="F56" s="102">
        <f t="shared" ref="F56:G56" si="61">D56+F55</f>
        <v>0</v>
      </c>
      <c r="G56" s="101">
        <f t="shared" si="61"/>
        <v>0</v>
      </c>
      <c r="H56" s="101">
        <f t="shared" si="5"/>
        <v>0</v>
      </c>
      <c r="I56" s="109"/>
      <c r="J56" s="109"/>
    </row>
    <row r="57">
      <c r="A57" s="105">
        <f t="shared" si="6"/>
        <v>43740</v>
      </c>
      <c r="B57" s="101">
        <f t="shared" si="7"/>
        <v>0</v>
      </c>
      <c r="C57" s="102">
        <f t="shared" si="2"/>
        <v>0</v>
      </c>
      <c r="D57" s="102">
        <f t="shared" si="3"/>
        <v>0</v>
      </c>
      <c r="E57" s="101">
        <f t="shared" si="8"/>
        <v>0</v>
      </c>
      <c r="F57" s="102">
        <f t="shared" ref="F57:G57" si="62">D57+F56</f>
        <v>0</v>
      </c>
      <c r="G57" s="101">
        <f t="shared" si="62"/>
        <v>0</v>
      </c>
      <c r="H57" s="101">
        <f t="shared" si="5"/>
        <v>0</v>
      </c>
      <c r="I57" s="109"/>
      <c r="J57" s="109"/>
    </row>
    <row r="58">
      <c r="A58" s="105">
        <f t="shared" si="6"/>
        <v>43771</v>
      </c>
      <c r="B58" s="101">
        <f t="shared" si="7"/>
        <v>0</v>
      </c>
      <c r="C58" s="102">
        <f t="shared" si="2"/>
        <v>0</v>
      </c>
      <c r="D58" s="102">
        <f t="shared" si="3"/>
        <v>0</v>
      </c>
      <c r="E58" s="101">
        <f t="shared" si="8"/>
        <v>0</v>
      </c>
      <c r="F58" s="102">
        <f t="shared" ref="F58:G58" si="63">D58+F57</f>
        <v>0</v>
      </c>
      <c r="G58" s="101">
        <f t="shared" si="63"/>
        <v>0</v>
      </c>
      <c r="H58" s="101">
        <f t="shared" si="5"/>
        <v>0</v>
      </c>
      <c r="I58" s="109"/>
      <c r="J58" s="109"/>
    </row>
    <row r="59">
      <c r="A59" s="105">
        <f t="shared" si="6"/>
        <v>43801</v>
      </c>
      <c r="B59" s="101">
        <f t="shared" si="7"/>
        <v>0</v>
      </c>
      <c r="C59" s="102">
        <f t="shared" si="2"/>
        <v>0</v>
      </c>
      <c r="D59" s="102">
        <f t="shared" si="3"/>
        <v>0</v>
      </c>
      <c r="E59" s="101">
        <f t="shared" si="8"/>
        <v>0</v>
      </c>
      <c r="F59" s="102">
        <f t="shared" ref="F59:G59" si="64">D59+F58</f>
        <v>0</v>
      </c>
      <c r="G59" s="101">
        <f t="shared" si="64"/>
        <v>0</v>
      </c>
      <c r="H59" s="101">
        <f t="shared" si="5"/>
        <v>0</v>
      </c>
      <c r="I59" s="109"/>
      <c r="J59" s="109"/>
    </row>
    <row r="60">
      <c r="A60" s="105">
        <f t="shared" si="6"/>
        <v>43832</v>
      </c>
      <c r="B60" s="101">
        <f t="shared" si="7"/>
        <v>0</v>
      </c>
      <c r="C60" s="102">
        <f t="shared" si="2"/>
        <v>0</v>
      </c>
      <c r="D60" s="102">
        <f t="shared" si="3"/>
        <v>0</v>
      </c>
      <c r="E60" s="101">
        <f t="shared" si="8"/>
        <v>0</v>
      </c>
      <c r="F60" s="102">
        <f t="shared" ref="F60:G60" si="65">D60+F59</f>
        <v>0</v>
      </c>
      <c r="G60" s="101">
        <f t="shared" si="65"/>
        <v>0</v>
      </c>
      <c r="H60" s="101">
        <f t="shared" si="5"/>
        <v>0</v>
      </c>
      <c r="I60" s="109"/>
      <c r="J60" s="109"/>
    </row>
    <row r="61">
      <c r="A61" s="105">
        <f t="shared" si="6"/>
        <v>43863</v>
      </c>
      <c r="B61" s="101">
        <f t="shared" si="7"/>
        <v>0</v>
      </c>
      <c r="C61" s="102">
        <f t="shared" si="2"/>
        <v>0</v>
      </c>
      <c r="D61" s="102">
        <f t="shared" si="3"/>
        <v>0</v>
      </c>
      <c r="E61" s="101">
        <f t="shared" si="8"/>
        <v>0</v>
      </c>
      <c r="F61" s="102">
        <f t="shared" ref="F61:G61" si="66">D61+F60</f>
        <v>0</v>
      </c>
      <c r="G61" s="101">
        <f t="shared" si="66"/>
        <v>0</v>
      </c>
      <c r="H61" s="101">
        <f t="shared" si="5"/>
        <v>0</v>
      </c>
      <c r="I61" s="109"/>
      <c r="J61" s="109"/>
    </row>
    <row r="62">
      <c r="A62" s="105">
        <f t="shared" si="6"/>
        <v>43892</v>
      </c>
      <c r="B62" s="101">
        <f t="shared" si="7"/>
        <v>0</v>
      </c>
      <c r="C62" s="102">
        <f t="shared" si="2"/>
        <v>0</v>
      </c>
      <c r="D62" s="102">
        <f t="shared" si="3"/>
        <v>0</v>
      </c>
      <c r="E62" s="101">
        <f t="shared" si="8"/>
        <v>0</v>
      </c>
      <c r="F62" s="102">
        <f t="shared" ref="F62:G62" si="67">D62+F61</f>
        <v>0</v>
      </c>
      <c r="G62" s="101">
        <f t="shared" si="67"/>
        <v>0</v>
      </c>
      <c r="H62" s="101">
        <f t="shared" si="5"/>
        <v>0</v>
      </c>
      <c r="I62" s="109"/>
      <c r="J62" s="109"/>
    </row>
    <row r="63">
      <c r="A63" s="105">
        <f t="shared" si="6"/>
        <v>43923</v>
      </c>
      <c r="B63" s="101">
        <f t="shared" si="7"/>
        <v>0</v>
      </c>
      <c r="C63" s="102">
        <f t="shared" si="2"/>
        <v>0</v>
      </c>
      <c r="D63" s="102">
        <f t="shared" si="3"/>
        <v>0</v>
      </c>
      <c r="E63" s="101">
        <f t="shared" si="8"/>
        <v>0</v>
      </c>
      <c r="F63" s="102">
        <f t="shared" ref="F63:G63" si="68">D63+F62</f>
        <v>0</v>
      </c>
      <c r="G63" s="101">
        <f t="shared" si="68"/>
        <v>0</v>
      </c>
      <c r="H63" s="101">
        <f t="shared" si="5"/>
        <v>0</v>
      </c>
      <c r="I63" s="109"/>
      <c r="J63" s="109"/>
    </row>
    <row r="64">
      <c r="A64" s="105">
        <f t="shared" si="6"/>
        <v>43953</v>
      </c>
      <c r="B64" s="101">
        <f t="shared" si="7"/>
        <v>0</v>
      </c>
      <c r="C64" s="102">
        <f t="shared" si="2"/>
        <v>0</v>
      </c>
      <c r="D64" s="102">
        <f t="shared" si="3"/>
        <v>0</v>
      </c>
      <c r="E64" s="101">
        <f t="shared" si="8"/>
        <v>0</v>
      </c>
      <c r="F64" s="102">
        <f t="shared" ref="F64:G64" si="69">D64+F63</f>
        <v>0</v>
      </c>
      <c r="G64" s="101">
        <f t="shared" si="69"/>
        <v>0</v>
      </c>
      <c r="H64" s="101">
        <f t="shared" si="5"/>
        <v>0</v>
      </c>
      <c r="I64" s="109"/>
      <c r="J64" s="109"/>
    </row>
    <row r="65">
      <c r="A65" s="105">
        <f t="shared" si="6"/>
        <v>43984</v>
      </c>
      <c r="B65" s="101">
        <f t="shared" si="7"/>
        <v>0</v>
      </c>
      <c r="C65" s="102">
        <f t="shared" si="2"/>
        <v>0</v>
      </c>
      <c r="D65" s="102">
        <f t="shared" si="3"/>
        <v>0</v>
      </c>
      <c r="E65" s="101">
        <f t="shared" si="8"/>
        <v>0</v>
      </c>
      <c r="F65" s="102">
        <f t="shared" ref="F65:G65" si="70">D65+F64</f>
        <v>0</v>
      </c>
      <c r="G65" s="101">
        <f t="shared" si="70"/>
        <v>0</v>
      </c>
      <c r="H65" s="101">
        <f t="shared" si="5"/>
        <v>0</v>
      </c>
      <c r="I65" s="109"/>
      <c r="J65" s="109"/>
    </row>
    <row r="66">
      <c r="A66" s="105">
        <f t="shared" si="6"/>
        <v>44014</v>
      </c>
      <c r="B66" s="101">
        <f t="shared" si="7"/>
        <v>0</v>
      </c>
      <c r="C66" s="102">
        <f t="shared" si="2"/>
        <v>0</v>
      </c>
      <c r="D66" s="102">
        <f t="shared" si="3"/>
        <v>0</v>
      </c>
      <c r="E66" s="101">
        <f t="shared" si="8"/>
        <v>0</v>
      </c>
      <c r="F66" s="102">
        <f t="shared" ref="F66:G66" si="71">D66+F65</f>
        <v>0</v>
      </c>
      <c r="G66" s="101">
        <f t="shared" si="71"/>
        <v>0</v>
      </c>
      <c r="H66" s="101">
        <f t="shared" si="5"/>
        <v>0</v>
      </c>
      <c r="I66" s="109"/>
      <c r="J66" s="109"/>
    </row>
    <row r="67">
      <c r="A67" s="105">
        <f t="shared" si="6"/>
        <v>44045</v>
      </c>
      <c r="B67" s="101">
        <f t="shared" si="7"/>
        <v>0</v>
      </c>
      <c r="C67" s="102">
        <f t="shared" si="2"/>
        <v>0</v>
      </c>
      <c r="D67" s="102">
        <f t="shared" si="3"/>
        <v>0</v>
      </c>
      <c r="E67" s="101">
        <f t="shared" si="8"/>
        <v>0</v>
      </c>
      <c r="F67" s="102">
        <f t="shared" ref="F67:G67" si="72">D67+F66</f>
        <v>0</v>
      </c>
      <c r="G67" s="101">
        <f t="shared" si="72"/>
        <v>0</v>
      </c>
      <c r="H67" s="101">
        <f t="shared" si="5"/>
        <v>0</v>
      </c>
      <c r="I67" s="109"/>
      <c r="J67" s="109"/>
    </row>
    <row r="68">
      <c r="A68" s="105">
        <f t="shared" si="6"/>
        <v>44076</v>
      </c>
      <c r="B68" s="101">
        <f t="shared" si="7"/>
        <v>0</v>
      </c>
      <c r="C68" s="102">
        <f t="shared" si="2"/>
        <v>0</v>
      </c>
      <c r="D68" s="102">
        <f t="shared" si="3"/>
        <v>0</v>
      </c>
      <c r="E68" s="101">
        <f t="shared" si="8"/>
        <v>0</v>
      </c>
      <c r="F68" s="102">
        <f t="shared" ref="F68:G68" si="73">D68+F67</f>
        <v>0</v>
      </c>
      <c r="G68" s="101">
        <f t="shared" si="73"/>
        <v>0</v>
      </c>
      <c r="H68" s="101">
        <f t="shared" si="5"/>
        <v>0</v>
      </c>
      <c r="I68" s="109"/>
      <c r="J68" s="109"/>
    </row>
    <row r="69">
      <c r="A69" s="105">
        <f t="shared" si="6"/>
        <v>44106</v>
      </c>
      <c r="B69" s="101">
        <f t="shared" si="7"/>
        <v>0</v>
      </c>
      <c r="C69" s="102">
        <f t="shared" si="2"/>
        <v>0</v>
      </c>
      <c r="D69" s="102">
        <f t="shared" si="3"/>
        <v>0</v>
      </c>
      <c r="E69" s="101">
        <f t="shared" si="8"/>
        <v>0</v>
      </c>
      <c r="F69" s="102">
        <f t="shared" ref="F69:G69" si="74">D69+F68</f>
        <v>0</v>
      </c>
      <c r="G69" s="101">
        <f t="shared" si="74"/>
        <v>0</v>
      </c>
      <c r="H69" s="101">
        <f t="shared" si="5"/>
        <v>0</v>
      </c>
      <c r="I69" s="109"/>
      <c r="J69" s="109"/>
    </row>
    <row r="70">
      <c r="A70" s="105">
        <f t="shared" si="6"/>
        <v>44137</v>
      </c>
      <c r="B70" s="101">
        <f t="shared" si="7"/>
        <v>0</v>
      </c>
      <c r="C70" s="102">
        <f t="shared" si="2"/>
        <v>0</v>
      </c>
      <c r="D70" s="102">
        <f t="shared" si="3"/>
        <v>0</v>
      </c>
      <c r="E70" s="101">
        <f t="shared" si="8"/>
        <v>0</v>
      </c>
      <c r="F70" s="102">
        <f t="shared" ref="F70:G70" si="75">D70+F69</f>
        <v>0</v>
      </c>
      <c r="G70" s="101">
        <f t="shared" si="75"/>
        <v>0</v>
      </c>
      <c r="H70" s="101">
        <f t="shared" si="5"/>
        <v>0</v>
      </c>
      <c r="I70" s="109"/>
      <c r="J70" s="109"/>
    </row>
    <row r="71">
      <c r="A71" s="105">
        <f t="shared" si="6"/>
        <v>44167</v>
      </c>
      <c r="B71" s="101">
        <f t="shared" si="7"/>
        <v>0</v>
      </c>
      <c r="C71" s="102">
        <f t="shared" si="2"/>
        <v>0</v>
      </c>
      <c r="D71" s="102">
        <f t="shared" si="3"/>
        <v>0</v>
      </c>
      <c r="E71" s="101">
        <f t="shared" si="8"/>
        <v>0</v>
      </c>
      <c r="F71" s="102">
        <f t="shared" ref="F71:G71" si="76">D71+F70</f>
        <v>0</v>
      </c>
      <c r="G71" s="101">
        <f t="shared" si="76"/>
        <v>0</v>
      </c>
      <c r="H71" s="101">
        <f t="shared" si="5"/>
        <v>0</v>
      </c>
      <c r="I71" s="109"/>
      <c r="J71" s="109"/>
    </row>
    <row r="72">
      <c r="A72" s="105">
        <f t="shared" si="6"/>
        <v>44198</v>
      </c>
      <c r="B72" s="101">
        <f t="shared" si="7"/>
        <v>0</v>
      </c>
      <c r="C72" s="102">
        <f t="shared" si="2"/>
        <v>0</v>
      </c>
      <c r="D72" s="102">
        <f t="shared" si="3"/>
        <v>0</v>
      </c>
      <c r="E72" s="101">
        <f t="shared" si="8"/>
        <v>0</v>
      </c>
      <c r="F72" s="102">
        <f t="shared" ref="F72:G72" si="77">D72+F71</f>
        <v>0</v>
      </c>
      <c r="G72" s="101">
        <f t="shared" si="77"/>
        <v>0</v>
      </c>
      <c r="H72" s="101">
        <f t="shared" si="5"/>
        <v>0</v>
      </c>
      <c r="I72" s="109"/>
      <c r="J72" s="109"/>
    </row>
    <row r="73">
      <c r="A73" s="105">
        <f t="shared" si="6"/>
        <v>44229</v>
      </c>
      <c r="B73" s="101">
        <f t="shared" si="7"/>
        <v>0</v>
      </c>
      <c r="C73" s="102">
        <f t="shared" si="2"/>
        <v>0</v>
      </c>
      <c r="D73" s="102">
        <f t="shared" si="3"/>
        <v>0</v>
      </c>
      <c r="E73" s="101">
        <f t="shared" si="8"/>
        <v>0</v>
      </c>
      <c r="F73" s="102">
        <f t="shared" ref="F73:G73" si="78">D73+F72</f>
        <v>0</v>
      </c>
      <c r="G73" s="101">
        <f t="shared" si="78"/>
        <v>0</v>
      </c>
      <c r="H73" s="101">
        <f t="shared" si="5"/>
        <v>0</v>
      </c>
      <c r="I73" s="109"/>
      <c r="J73" s="109"/>
    </row>
    <row r="74">
      <c r="A74" s="105">
        <f t="shared" si="6"/>
        <v>44257</v>
      </c>
      <c r="B74" s="101">
        <f t="shared" si="7"/>
        <v>0</v>
      </c>
      <c r="C74" s="102">
        <f t="shared" si="2"/>
        <v>0</v>
      </c>
      <c r="D74" s="102">
        <f t="shared" si="3"/>
        <v>0</v>
      </c>
      <c r="E74" s="101">
        <f t="shared" si="8"/>
        <v>0</v>
      </c>
      <c r="F74" s="102">
        <f t="shared" ref="F74:G74" si="79">D74+F73</f>
        <v>0</v>
      </c>
      <c r="G74" s="101">
        <f t="shared" si="79"/>
        <v>0</v>
      </c>
      <c r="H74" s="101">
        <f t="shared" si="5"/>
        <v>0</v>
      </c>
      <c r="I74" s="109"/>
      <c r="J74" s="109"/>
    </row>
    <row r="75">
      <c r="A75" s="105">
        <f t="shared" si="6"/>
        <v>44288</v>
      </c>
      <c r="B75" s="101">
        <f t="shared" si="7"/>
        <v>0</v>
      </c>
      <c r="C75" s="102">
        <f t="shared" si="2"/>
        <v>0</v>
      </c>
      <c r="D75" s="102">
        <f t="shared" si="3"/>
        <v>0</v>
      </c>
      <c r="E75" s="101">
        <f t="shared" si="8"/>
        <v>0</v>
      </c>
      <c r="F75" s="102">
        <f t="shared" ref="F75:G75" si="80">D75+F74</f>
        <v>0</v>
      </c>
      <c r="G75" s="101">
        <f t="shared" si="80"/>
        <v>0</v>
      </c>
      <c r="H75" s="101">
        <f t="shared" si="5"/>
        <v>0</v>
      </c>
      <c r="I75" s="109"/>
      <c r="J75" s="109"/>
    </row>
    <row r="76">
      <c r="A76" s="105">
        <f t="shared" si="6"/>
        <v>44318</v>
      </c>
      <c r="B76" s="101">
        <f t="shared" si="7"/>
        <v>0</v>
      </c>
      <c r="C76" s="102">
        <f t="shared" si="2"/>
        <v>0</v>
      </c>
      <c r="D76" s="102">
        <f t="shared" si="3"/>
        <v>0</v>
      </c>
      <c r="E76" s="101">
        <f t="shared" si="8"/>
        <v>0</v>
      </c>
      <c r="F76" s="102">
        <f t="shared" ref="F76:G76" si="81">D76+F75</f>
        <v>0</v>
      </c>
      <c r="G76" s="101">
        <f t="shared" si="81"/>
        <v>0</v>
      </c>
      <c r="H76" s="101">
        <f t="shared" si="5"/>
        <v>0</v>
      </c>
      <c r="I76" s="109"/>
      <c r="J76" s="109"/>
    </row>
    <row r="77">
      <c r="A77" s="105">
        <f t="shared" si="6"/>
        <v>44349</v>
      </c>
      <c r="B77" s="101">
        <f t="shared" si="7"/>
        <v>0</v>
      </c>
      <c r="C77" s="102">
        <f t="shared" si="2"/>
        <v>0</v>
      </c>
      <c r="D77" s="102">
        <f t="shared" si="3"/>
        <v>0</v>
      </c>
      <c r="E77" s="101">
        <f t="shared" si="8"/>
        <v>0</v>
      </c>
      <c r="F77" s="102">
        <f t="shared" ref="F77:G77" si="82">D77+F76</f>
        <v>0</v>
      </c>
      <c r="G77" s="101">
        <f t="shared" si="82"/>
        <v>0</v>
      </c>
      <c r="H77" s="101">
        <f t="shared" si="5"/>
        <v>0</v>
      </c>
      <c r="I77" s="109"/>
      <c r="J77" s="109"/>
    </row>
    <row r="78">
      <c r="A78" s="105">
        <f t="shared" si="6"/>
        <v>44379</v>
      </c>
      <c r="B78" s="101">
        <f t="shared" si="7"/>
        <v>0</v>
      </c>
      <c r="C78" s="102">
        <f t="shared" si="2"/>
        <v>0</v>
      </c>
      <c r="D78" s="102">
        <f t="shared" si="3"/>
        <v>0</v>
      </c>
      <c r="E78" s="101">
        <f t="shared" si="8"/>
        <v>0</v>
      </c>
      <c r="F78" s="102">
        <f t="shared" ref="F78:G78" si="83">D78+F77</f>
        <v>0</v>
      </c>
      <c r="G78" s="101">
        <f t="shared" si="83"/>
        <v>0</v>
      </c>
      <c r="H78" s="101">
        <f t="shared" si="5"/>
        <v>0</v>
      </c>
      <c r="I78" s="109"/>
      <c r="J78" s="109"/>
    </row>
    <row r="79">
      <c r="A79" s="105">
        <f t="shared" si="6"/>
        <v>44410</v>
      </c>
      <c r="B79" s="101">
        <f t="shared" si="7"/>
        <v>0</v>
      </c>
      <c r="C79" s="102">
        <f t="shared" si="2"/>
        <v>0</v>
      </c>
      <c r="D79" s="102">
        <f t="shared" si="3"/>
        <v>0</v>
      </c>
      <c r="E79" s="101">
        <f t="shared" si="8"/>
        <v>0</v>
      </c>
      <c r="F79" s="102">
        <f t="shared" ref="F79:G79" si="84">D79+F78</f>
        <v>0</v>
      </c>
      <c r="G79" s="101">
        <f t="shared" si="84"/>
        <v>0</v>
      </c>
      <c r="H79" s="101">
        <f t="shared" si="5"/>
        <v>0</v>
      </c>
      <c r="I79" s="109"/>
      <c r="J79" s="109"/>
    </row>
    <row r="80">
      <c r="A80" s="105">
        <f t="shared" si="6"/>
        <v>44441</v>
      </c>
      <c r="B80" s="101">
        <f t="shared" si="7"/>
        <v>0</v>
      </c>
      <c r="C80" s="102">
        <f t="shared" si="2"/>
        <v>0</v>
      </c>
      <c r="D80" s="102">
        <f t="shared" si="3"/>
        <v>0</v>
      </c>
      <c r="E80" s="101">
        <f t="shared" si="8"/>
        <v>0</v>
      </c>
      <c r="F80" s="102">
        <f t="shared" ref="F80:G80" si="85">D80+F79</f>
        <v>0</v>
      </c>
      <c r="G80" s="101">
        <f t="shared" si="85"/>
        <v>0</v>
      </c>
      <c r="H80" s="101">
        <f t="shared" si="5"/>
        <v>0</v>
      </c>
      <c r="I80" s="109"/>
      <c r="J80" s="109"/>
    </row>
    <row r="81">
      <c r="A81" s="105">
        <f t="shared" si="6"/>
        <v>44471</v>
      </c>
      <c r="B81" s="101">
        <f t="shared" si="7"/>
        <v>0</v>
      </c>
      <c r="C81" s="102">
        <f t="shared" si="2"/>
        <v>0</v>
      </c>
      <c r="D81" s="102">
        <f t="shared" si="3"/>
        <v>0</v>
      </c>
      <c r="E81" s="101">
        <f t="shared" si="8"/>
        <v>0</v>
      </c>
      <c r="F81" s="102">
        <f t="shared" ref="F81:G81" si="86">D81+F80</f>
        <v>0</v>
      </c>
      <c r="G81" s="101">
        <f t="shared" si="86"/>
        <v>0</v>
      </c>
      <c r="H81" s="101">
        <f t="shared" si="5"/>
        <v>0</v>
      </c>
      <c r="I81" s="109"/>
      <c r="J81" s="109"/>
    </row>
    <row r="82">
      <c r="A82" s="105">
        <f t="shared" si="6"/>
        <v>44502</v>
      </c>
      <c r="B82" s="101">
        <f t="shared" si="7"/>
        <v>0</v>
      </c>
      <c r="C82" s="102">
        <f t="shared" si="2"/>
        <v>0</v>
      </c>
      <c r="D82" s="102">
        <f t="shared" si="3"/>
        <v>0</v>
      </c>
      <c r="E82" s="101">
        <f t="shared" si="8"/>
        <v>0</v>
      </c>
      <c r="F82" s="102">
        <f t="shared" ref="F82:G82" si="87">D82+F81</f>
        <v>0</v>
      </c>
      <c r="G82" s="101">
        <f t="shared" si="87"/>
        <v>0</v>
      </c>
      <c r="H82" s="101">
        <f t="shared" si="5"/>
        <v>0</v>
      </c>
      <c r="I82" s="109"/>
      <c r="J82" s="109"/>
    </row>
    <row r="83">
      <c r="A83" s="105">
        <f t="shared" si="6"/>
        <v>44532</v>
      </c>
      <c r="B83" s="101">
        <f t="shared" si="7"/>
        <v>0</v>
      </c>
      <c r="C83" s="102">
        <f t="shared" si="2"/>
        <v>0</v>
      </c>
      <c r="D83" s="102">
        <f t="shared" si="3"/>
        <v>0</v>
      </c>
      <c r="E83" s="101">
        <f t="shared" si="8"/>
        <v>0</v>
      </c>
      <c r="F83" s="102">
        <f t="shared" ref="F83:G83" si="88">D83+F82</f>
        <v>0</v>
      </c>
      <c r="G83" s="101">
        <f t="shared" si="88"/>
        <v>0</v>
      </c>
      <c r="H83" s="101">
        <f t="shared" si="5"/>
        <v>0</v>
      </c>
      <c r="I83" s="109"/>
      <c r="J83" s="109"/>
    </row>
    <row r="84">
      <c r="A84" s="105">
        <f t="shared" si="6"/>
        <v>44563</v>
      </c>
      <c r="B84" s="101">
        <f t="shared" si="7"/>
        <v>0</v>
      </c>
      <c r="C84" s="102">
        <f t="shared" si="2"/>
        <v>0</v>
      </c>
      <c r="D84" s="102">
        <f t="shared" si="3"/>
        <v>0</v>
      </c>
      <c r="E84" s="101">
        <f t="shared" si="8"/>
        <v>0</v>
      </c>
      <c r="F84" s="102">
        <f t="shared" ref="F84:G84" si="89">D84+F83</f>
        <v>0</v>
      </c>
      <c r="G84" s="101">
        <f t="shared" si="89"/>
        <v>0</v>
      </c>
      <c r="H84" s="101">
        <f t="shared" si="5"/>
        <v>0</v>
      </c>
      <c r="I84" s="109"/>
      <c r="J84" s="109"/>
    </row>
    <row r="85">
      <c r="A85" s="105">
        <f t="shared" si="6"/>
        <v>44594</v>
      </c>
      <c r="B85" s="101">
        <f t="shared" si="7"/>
        <v>0</v>
      </c>
      <c r="C85" s="102">
        <f t="shared" si="2"/>
        <v>0</v>
      </c>
      <c r="D85" s="102">
        <f t="shared" si="3"/>
        <v>0</v>
      </c>
      <c r="E85" s="101">
        <f t="shared" si="8"/>
        <v>0</v>
      </c>
      <c r="F85" s="102">
        <f t="shared" ref="F85:G85" si="90">D85+F84</f>
        <v>0</v>
      </c>
      <c r="G85" s="101">
        <f t="shared" si="90"/>
        <v>0</v>
      </c>
      <c r="H85" s="101">
        <f t="shared" si="5"/>
        <v>0</v>
      </c>
      <c r="I85" s="109"/>
      <c r="J85" s="109"/>
    </row>
    <row r="86">
      <c r="A86" s="105">
        <f t="shared" si="6"/>
        <v>44622</v>
      </c>
      <c r="B86" s="101">
        <f t="shared" si="7"/>
        <v>0</v>
      </c>
      <c r="C86" s="102">
        <f t="shared" si="2"/>
        <v>0</v>
      </c>
      <c r="D86" s="102">
        <f t="shared" si="3"/>
        <v>0</v>
      </c>
      <c r="E86" s="101">
        <f t="shared" si="8"/>
        <v>0</v>
      </c>
      <c r="F86" s="102">
        <f t="shared" ref="F86:G86" si="91">D86+F85</f>
        <v>0</v>
      </c>
      <c r="G86" s="101">
        <f t="shared" si="91"/>
        <v>0</v>
      </c>
      <c r="H86" s="101">
        <f t="shared" si="5"/>
        <v>0</v>
      </c>
      <c r="I86" s="109"/>
      <c r="J86" s="109"/>
    </row>
    <row r="87">
      <c r="A87" s="105">
        <f t="shared" si="6"/>
        <v>44653</v>
      </c>
      <c r="B87" s="101">
        <f t="shared" si="7"/>
        <v>0</v>
      </c>
      <c r="C87" s="102">
        <f t="shared" si="2"/>
        <v>0</v>
      </c>
      <c r="D87" s="102">
        <f t="shared" si="3"/>
        <v>0</v>
      </c>
      <c r="E87" s="101">
        <f t="shared" si="8"/>
        <v>0</v>
      </c>
      <c r="F87" s="102">
        <f t="shared" ref="F87:G87" si="92">D87+F86</f>
        <v>0</v>
      </c>
      <c r="G87" s="101">
        <f t="shared" si="92"/>
        <v>0</v>
      </c>
      <c r="H87" s="101">
        <f t="shared" si="5"/>
        <v>0</v>
      </c>
      <c r="I87" s="109"/>
      <c r="J87" s="109"/>
    </row>
    <row r="88">
      <c r="A88" s="105">
        <f t="shared" si="6"/>
        <v>44683</v>
      </c>
      <c r="B88" s="101">
        <f t="shared" si="7"/>
        <v>0</v>
      </c>
      <c r="C88" s="102">
        <f t="shared" si="2"/>
        <v>0</v>
      </c>
      <c r="D88" s="102">
        <f t="shared" si="3"/>
        <v>0</v>
      </c>
      <c r="E88" s="101">
        <f t="shared" si="8"/>
        <v>0</v>
      </c>
      <c r="F88" s="102">
        <f t="shared" ref="F88:G88" si="93">D88+F87</f>
        <v>0</v>
      </c>
      <c r="G88" s="101">
        <f t="shared" si="93"/>
        <v>0</v>
      </c>
      <c r="H88" s="101">
        <f t="shared" si="5"/>
        <v>0</v>
      </c>
      <c r="I88" s="109"/>
      <c r="J88" s="109"/>
    </row>
    <row r="89">
      <c r="A89" s="105">
        <f t="shared" si="6"/>
        <v>44714</v>
      </c>
      <c r="B89" s="101">
        <f t="shared" si="7"/>
        <v>0</v>
      </c>
      <c r="C89" s="102">
        <f t="shared" si="2"/>
        <v>0</v>
      </c>
      <c r="D89" s="102">
        <f t="shared" si="3"/>
        <v>0</v>
      </c>
      <c r="E89" s="101">
        <f t="shared" si="8"/>
        <v>0</v>
      </c>
      <c r="F89" s="102">
        <f t="shared" ref="F89:G89" si="94">D89+F88</f>
        <v>0</v>
      </c>
      <c r="G89" s="101">
        <f t="shared" si="94"/>
        <v>0</v>
      </c>
      <c r="H89" s="101">
        <f t="shared" si="5"/>
        <v>0</v>
      </c>
      <c r="I89" s="109"/>
      <c r="J89" s="109"/>
    </row>
    <row r="90">
      <c r="A90" s="105">
        <f t="shared" si="6"/>
        <v>44744</v>
      </c>
      <c r="B90" s="101">
        <f t="shared" si="7"/>
        <v>0</v>
      </c>
      <c r="C90" s="102">
        <f t="shared" si="2"/>
        <v>0</v>
      </c>
      <c r="D90" s="102">
        <f t="shared" si="3"/>
        <v>0</v>
      </c>
      <c r="E90" s="101">
        <f t="shared" si="8"/>
        <v>0</v>
      </c>
      <c r="F90" s="102">
        <f t="shared" ref="F90:G90" si="95">D90+F89</f>
        <v>0</v>
      </c>
      <c r="G90" s="101">
        <f t="shared" si="95"/>
        <v>0</v>
      </c>
      <c r="H90" s="101">
        <f t="shared" si="5"/>
        <v>0</v>
      </c>
      <c r="I90" s="109"/>
      <c r="J90" s="109"/>
    </row>
    <row r="91">
      <c r="A91" s="105">
        <f t="shared" si="6"/>
        <v>44775</v>
      </c>
      <c r="B91" s="101">
        <f t="shared" si="7"/>
        <v>0</v>
      </c>
      <c r="C91" s="102">
        <f t="shared" si="2"/>
        <v>0</v>
      </c>
      <c r="D91" s="102">
        <f t="shared" si="3"/>
        <v>0</v>
      </c>
      <c r="E91" s="101">
        <f t="shared" si="8"/>
        <v>0</v>
      </c>
      <c r="F91" s="102">
        <f t="shared" ref="F91:G91" si="96">D91+F90</f>
        <v>0</v>
      </c>
      <c r="G91" s="101">
        <f t="shared" si="96"/>
        <v>0</v>
      </c>
      <c r="H91" s="101">
        <f t="shared" si="5"/>
        <v>0</v>
      </c>
      <c r="I91" s="109"/>
      <c r="J91" s="109"/>
    </row>
    <row r="92">
      <c r="A92" s="105">
        <f t="shared" si="6"/>
        <v>44806</v>
      </c>
      <c r="B92" s="101">
        <f t="shared" si="7"/>
        <v>0</v>
      </c>
      <c r="C92" s="102">
        <f t="shared" si="2"/>
        <v>0</v>
      </c>
      <c r="D92" s="102">
        <f t="shared" si="3"/>
        <v>0</v>
      </c>
      <c r="E92" s="101">
        <f t="shared" si="8"/>
        <v>0</v>
      </c>
      <c r="F92" s="102">
        <f t="shared" ref="F92:G92" si="97">D92+F91</f>
        <v>0</v>
      </c>
      <c r="G92" s="101">
        <f t="shared" si="97"/>
        <v>0</v>
      </c>
      <c r="H92" s="101">
        <f t="shared" si="5"/>
        <v>0</v>
      </c>
      <c r="I92" s="109"/>
      <c r="J92" s="109"/>
    </row>
    <row r="93">
      <c r="A93" s="105">
        <f t="shared" si="6"/>
        <v>44836</v>
      </c>
      <c r="B93" s="101">
        <f t="shared" si="7"/>
        <v>0</v>
      </c>
      <c r="C93" s="102">
        <f t="shared" si="2"/>
        <v>0</v>
      </c>
      <c r="D93" s="102">
        <f t="shared" si="3"/>
        <v>0</v>
      </c>
      <c r="E93" s="101">
        <f t="shared" si="8"/>
        <v>0</v>
      </c>
      <c r="F93" s="102">
        <f t="shared" ref="F93:G93" si="98">D93+F92</f>
        <v>0</v>
      </c>
      <c r="G93" s="101">
        <f t="shared" si="98"/>
        <v>0</v>
      </c>
      <c r="H93" s="101">
        <f t="shared" si="5"/>
        <v>0</v>
      </c>
      <c r="I93" s="109"/>
      <c r="J93" s="109"/>
    </row>
    <row r="94">
      <c r="A94" s="105">
        <f t="shared" si="6"/>
        <v>44867</v>
      </c>
      <c r="B94" s="101">
        <f t="shared" si="7"/>
        <v>0</v>
      </c>
      <c r="C94" s="102">
        <f t="shared" si="2"/>
        <v>0</v>
      </c>
      <c r="D94" s="102">
        <f t="shared" si="3"/>
        <v>0</v>
      </c>
      <c r="E94" s="101">
        <f t="shared" si="8"/>
        <v>0</v>
      </c>
      <c r="F94" s="102">
        <f t="shared" ref="F94:G94" si="99">D94+F93</f>
        <v>0</v>
      </c>
      <c r="G94" s="101">
        <f t="shared" si="99"/>
        <v>0</v>
      </c>
      <c r="H94" s="101">
        <f t="shared" si="5"/>
        <v>0</v>
      </c>
      <c r="I94" s="109"/>
      <c r="J94" s="109"/>
    </row>
    <row r="95">
      <c r="A95" s="105">
        <f t="shared" si="6"/>
        <v>44897</v>
      </c>
      <c r="B95" s="101">
        <f t="shared" si="7"/>
        <v>0</v>
      </c>
      <c r="C95" s="102">
        <f t="shared" si="2"/>
        <v>0</v>
      </c>
      <c r="D95" s="102">
        <f t="shared" si="3"/>
        <v>0</v>
      </c>
      <c r="E95" s="101">
        <f t="shared" si="8"/>
        <v>0</v>
      </c>
      <c r="F95" s="102">
        <f t="shared" ref="F95:G95" si="100">D95+F94</f>
        <v>0</v>
      </c>
      <c r="G95" s="101">
        <f t="shared" si="100"/>
        <v>0</v>
      </c>
      <c r="H95" s="101">
        <f t="shared" si="5"/>
        <v>0</v>
      </c>
      <c r="I95" s="109"/>
      <c r="J95" s="109"/>
    </row>
    <row r="96">
      <c r="A96" s="105">
        <f t="shared" si="6"/>
        <v>44928</v>
      </c>
      <c r="B96" s="101">
        <f t="shared" si="7"/>
        <v>0</v>
      </c>
      <c r="C96" s="102">
        <f t="shared" si="2"/>
        <v>0</v>
      </c>
      <c r="D96" s="102">
        <f t="shared" si="3"/>
        <v>0</v>
      </c>
      <c r="E96" s="101">
        <f t="shared" si="8"/>
        <v>0</v>
      </c>
      <c r="F96" s="102">
        <f t="shared" ref="F96:G96" si="101">D96+F95</f>
        <v>0</v>
      </c>
      <c r="G96" s="101">
        <f t="shared" si="101"/>
        <v>0</v>
      </c>
      <c r="H96" s="101">
        <f t="shared" si="5"/>
        <v>0</v>
      </c>
      <c r="I96" s="109"/>
      <c r="J96" s="109"/>
    </row>
    <row r="97">
      <c r="A97" s="105">
        <f t="shared" si="6"/>
        <v>44959</v>
      </c>
      <c r="B97" s="101">
        <f t="shared" si="7"/>
        <v>0</v>
      </c>
      <c r="C97" s="102">
        <f t="shared" si="2"/>
        <v>0</v>
      </c>
      <c r="D97" s="102">
        <f t="shared" si="3"/>
        <v>0</v>
      </c>
      <c r="E97" s="101">
        <f t="shared" si="8"/>
        <v>0</v>
      </c>
      <c r="F97" s="102">
        <f t="shared" ref="F97:G97" si="102">D97+F96</f>
        <v>0</v>
      </c>
      <c r="G97" s="101">
        <f t="shared" si="102"/>
        <v>0</v>
      </c>
      <c r="H97" s="101">
        <f t="shared" si="5"/>
        <v>0</v>
      </c>
      <c r="I97" s="109"/>
      <c r="J97" s="109"/>
    </row>
    <row r="98">
      <c r="A98" s="105">
        <f t="shared" si="6"/>
        <v>44987</v>
      </c>
      <c r="B98" s="101">
        <f t="shared" si="7"/>
        <v>0</v>
      </c>
      <c r="C98" s="102">
        <f t="shared" si="2"/>
        <v>0</v>
      </c>
      <c r="D98" s="102">
        <f t="shared" si="3"/>
        <v>0</v>
      </c>
      <c r="E98" s="101">
        <f t="shared" si="8"/>
        <v>0</v>
      </c>
      <c r="F98" s="102">
        <f t="shared" ref="F98:G98" si="103">D98+F97</f>
        <v>0</v>
      </c>
      <c r="G98" s="101">
        <f t="shared" si="103"/>
        <v>0</v>
      </c>
      <c r="H98" s="101">
        <f t="shared" si="5"/>
        <v>0</v>
      </c>
      <c r="I98" s="109"/>
      <c r="J98" s="109"/>
    </row>
    <row r="99">
      <c r="A99" s="105">
        <f t="shared" si="6"/>
        <v>45018</v>
      </c>
      <c r="B99" s="101">
        <f t="shared" si="7"/>
        <v>0</v>
      </c>
      <c r="C99" s="102">
        <f t="shared" si="2"/>
        <v>0</v>
      </c>
      <c r="D99" s="102">
        <f t="shared" si="3"/>
        <v>0</v>
      </c>
      <c r="E99" s="101">
        <f t="shared" si="8"/>
        <v>0</v>
      </c>
      <c r="F99" s="102">
        <f t="shared" ref="F99:G99" si="104">D99+F98</f>
        <v>0</v>
      </c>
      <c r="G99" s="101">
        <f t="shared" si="104"/>
        <v>0</v>
      </c>
      <c r="H99" s="101">
        <f t="shared" si="5"/>
        <v>0</v>
      </c>
      <c r="I99" s="109"/>
      <c r="J99" s="109"/>
    </row>
    <row r="100">
      <c r="A100" s="105">
        <f t="shared" si="6"/>
        <v>45048</v>
      </c>
      <c r="B100" s="101">
        <f t="shared" si="7"/>
        <v>0</v>
      </c>
      <c r="C100" s="102">
        <f t="shared" si="2"/>
        <v>0</v>
      </c>
      <c r="D100" s="102">
        <f t="shared" si="3"/>
        <v>0</v>
      </c>
      <c r="E100" s="101">
        <f t="shared" si="8"/>
        <v>0</v>
      </c>
      <c r="F100" s="102">
        <f t="shared" ref="F100:G100" si="105">D100+F99</f>
        <v>0</v>
      </c>
      <c r="G100" s="101">
        <f t="shared" si="105"/>
        <v>0</v>
      </c>
      <c r="H100" s="101">
        <f t="shared" si="5"/>
        <v>0</v>
      </c>
      <c r="I100" s="109"/>
      <c r="J100" s="109"/>
    </row>
    <row r="101">
      <c r="A101" s="105">
        <f t="shared" si="6"/>
        <v>45079</v>
      </c>
      <c r="B101" s="101">
        <f t="shared" si="7"/>
        <v>0</v>
      </c>
      <c r="C101" s="102">
        <f t="shared" si="2"/>
        <v>0</v>
      </c>
      <c r="D101" s="102">
        <f t="shared" si="3"/>
        <v>0</v>
      </c>
      <c r="E101" s="101">
        <f t="shared" si="8"/>
        <v>0</v>
      </c>
      <c r="F101" s="102">
        <f t="shared" ref="F101:G101" si="106">D101+F100</f>
        <v>0</v>
      </c>
      <c r="G101" s="101">
        <f t="shared" si="106"/>
        <v>0</v>
      </c>
      <c r="H101" s="101">
        <f t="shared" si="5"/>
        <v>0</v>
      </c>
      <c r="I101" s="109"/>
      <c r="J101" s="109"/>
    </row>
    <row r="102">
      <c r="A102" s="105">
        <f t="shared" si="6"/>
        <v>45109</v>
      </c>
      <c r="B102" s="101">
        <f t="shared" si="7"/>
        <v>0</v>
      </c>
      <c r="C102" s="102">
        <f t="shared" si="2"/>
        <v>0</v>
      </c>
      <c r="D102" s="102">
        <f t="shared" si="3"/>
        <v>0</v>
      </c>
      <c r="E102" s="101">
        <f t="shared" si="8"/>
        <v>0</v>
      </c>
      <c r="F102" s="102">
        <f t="shared" ref="F102:G102" si="107">D102+F101</f>
        <v>0</v>
      </c>
      <c r="G102" s="101">
        <f t="shared" si="107"/>
        <v>0</v>
      </c>
      <c r="H102" s="101">
        <f t="shared" si="5"/>
        <v>0</v>
      </c>
      <c r="I102" s="109"/>
      <c r="J102" s="109"/>
    </row>
    <row r="103">
      <c r="A103" s="105">
        <f t="shared" si="6"/>
        <v>45140</v>
      </c>
      <c r="B103" s="101">
        <f t="shared" si="7"/>
        <v>0</v>
      </c>
      <c r="C103" s="102">
        <f t="shared" si="2"/>
        <v>0</v>
      </c>
      <c r="D103" s="102">
        <f t="shared" si="3"/>
        <v>0</v>
      </c>
      <c r="E103" s="101">
        <f t="shared" si="8"/>
        <v>0</v>
      </c>
      <c r="F103" s="102">
        <f t="shared" ref="F103:G103" si="108">D103+F102</f>
        <v>0</v>
      </c>
      <c r="G103" s="101">
        <f t="shared" si="108"/>
        <v>0</v>
      </c>
      <c r="H103" s="101">
        <f t="shared" si="5"/>
        <v>0</v>
      </c>
      <c r="I103" s="109"/>
      <c r="J103" s="109"/>
    </row>
    <row r="104">
      <c r="A104" s="105">
        <f t="shared" si="6"/>
        <v>45171</v>
      </c>
      <c r="B104" s="101">
        <f t="shared" si="7"/>
        <v>0</v>
      </c>
      <c r="C104" s="102">
        <f t="shared" si="2"/>
        <v>0</v>
      </c>
      <c r="D104" s="102">
        <f t="shared" si="3"/>
        <v>0</v>
      </c>
      <c r="E104" s="101">
        <f t="shared" si="8"/>
        <v>0</v>
      </c>
      <c r="F104" s="102">
        <f t="shared" ref="F104:G104" si="109">D104+F103</f>
        <v>0</v>
      </c>
      <c r="G104" s="101">
        <f t="shared" si="109"/>
        <v>0</v>
      </c>
      <c r="H104" s="101">
        <f t="shared" si="5"/>
        <v>0</v>
      </c>
      <c r="I104" s="109"/>
      <c r="J104" s="109"/>
    </row>
    <row r="105">
      <c r="A105" s="105">
        <f t="shared" si="6"/>
        <v>45201</v>
      </c>
      <c r="B105" s="101">
        <f t="shared" si="7"/>
        <v>0</v>
      </c>
      <c r="C105" s="102">
        <f t="shared" si="2"/>
        <v>0</v>
      </c>
      <c r="D105" s="102">
        <f t="shared" si="3"/>
        <v>0</v>
      </c>
      <c r="E105" s="101">
        <f t="shared" si="8"/>
        <v>0</v>
      </c>
      <c r="F105" s="102">
        <f t="shared" ref="F105:G105" si="110">D105+F104</f>
        <v>0</v>
      </c>
      <c r="G105" s="101">
        <f t="shared" si="110"/>
        <v>0</v>
      </c>
      <c r="H105" s="101">
        <f t="shared" si="5"/>
        <v>0</v>
      </c>
      <c r="I105" s="109"/>
      <c r="J105" s="109"/>
    </row>
    <row r="106">
      <c r="A106" s="105">
        <f t="shared" si="6"/>
        <v>45232</v>
      </c>
      <c r="B106" s="101">
        <f t="shared" si="7"/>
        <v>0</v>
      </c>
      <c r="C106" s="102">
        <f t="shared" si="2"/>
        <v>0</v>
      </c>
      <c r="D106" s="102">
        <f t="shared" si="3"/>
        <v>0</v>
      </c>
      <c r="E106" s="101">
        <f t="shared" si="8"/>
        <v>0</v>
      </c>
      <c r="F106" s="102">
        <f t="shared" ref="F106:G106" si="111">D106+F105</f>
        <v>0</v>
      </c>
      <c r="G106" s="101">
        <f t="shared" si="111"/>
        <v>0</v>
      </c>
      <c r="H106" s="101">
        <f t="shared" si="5"/>
        <v>0</v>
      </c>
      <c r="I106" s="109"/>
      <c r="J106" s="109"/>
    </row>
    <row r="107">
      <c r="A107" s="105">
        <f t="shared" si="6"/>
        <v>45262</v>
      </c>
      <c r="B107" s="101">
        <f t="shared" si="7"/>
        <v>0</v>
      </c>
      <c r="C107" s="102">
        <f t="shared" si="2"/>
        <v>0</v>
      </c>
      <c r="D107" s="102">
        <f t="shared" si="3"/>
        <v>0</v>
      </c>
      <c r="E107" s="101">
        <f t="shared" si="8"/>
        <v>0</v>
      </c>
      <c r="F107" s="102">
        <f t="shared" ref="F107:G107" si="112">D107+F106</f>
        <v>0</v>
      </c>
      <c r="G107" s="101">
        <f t="shared" si="112"/>
        <v>0</v>
      </c>
      <c r="H107" s="101">
        <f t="shared" si="5"/>
        <v>0</v>
      </c>
      <c r="I107" s="109"/>
      <c r="J107" s="109"/>
    </row>
    <row r="108">
      <c r="A108" s="105">
        <f t="shared" si="6"/>
        <v>45293</v>
      </c>
      <c r="B108" s="101">
        <f t="shared" si="7"/>
        <v>0</v>
      </c>
      <c r="C108" s="102">
        <f t="shared" si="2"/>
        <v>0</v>
      </c>
      <c r="D108" s="102">
        <f t="shared" si="3"/>
        <v>0</v>
      </c>
      <c r="E108" s="101">
        <f t="shared" si="8"/>
        <v>0</v>
      </c>
      <c r="F108" s="102">
        <f t="shared" ref="F108:G108" si="113">D108+F107</f>
        <v>0</v>
      </c>
      <c r="G108" s="101">
        <f t="shared" si="113"/>
        <v>0</v>
      </c>
      <c r="H108" s="101">
        <f t="shared" si="5"/>
        <v>0</v>
      </c>
      <c r="I108" s="109"/>
      <c r="J108" s="109"/>
    </row>
    <row r="109">
      <c r="A109" s="105">
        <f t="shared" si="6"/>
        <v>45324</v>
      </c>
      <c r="B109" s="101">
        <f t="shared" si="7"/>
        <v>0</v>
      </c>
      <c r="C109" s="102">
        <f t="shared" si="2"/>
        <v>0</v>
      </c>
      <c r="D109" s="102">
        <f t="shared" si="3"/>
        <v>0</v>
      </c>
      <c r="E109" s="101">
        <f t="shared" si="8"/>
        <v>0</v>
      </c>
      <c r="F109" s="102">
        <f t="shared" ref="F109:G109" si="114">D109+F108</f>
        <v>0</v>
      </c>
      <c r="G109" s="101">
        <f t="shared" si="114"/>
        <v>0</v>
      </c>
      <c r="H109" s="101">
        <f t="shared" si="5"/>
        <v>0</v>
      </c>
      <c r="I109" s="109"/>
      <c r="J109" s="109"/>
    </row>
    <row r="110">
      <c r="A110" s="105">
        <f t="shared" si="6"/>
        <v>45353</v>
      </c>
      <c r="B110" s="101">
        <f t="shared" si="7"/>
        <v>0</v>
      </c>
      <c r="C110" s="102">
        <f t="shared" si="2"/>
        <v>0</v>
      </c>
      <c r="D110" s="102">
        <f t="shared" si="3"/>
        <v>0</v>
      </c>
      <c r="E110" s="101">
        <f t="shared" si="8"/>
        <v>0</v>
      </c>
      <c r="F110" s="102">
        <f t="shared" ref="F110:G110" si="115">D110+F109</f>
        <v>0</v>
      </c>
      <c r="G110" s="101">
        <f t="shared" si="115"/>
        <v>0</v>
      </c>
      <c r="H110" s="101">
        <f t="shared" si="5"/>
        <v>0</v>
      </c>
      <c r="I110" s="109"/>
      <c r="J110" s="109"/>
    </row>
    <row r="111">
      <c r="A111" s="105">
        <f t="shared" si="6"/>
        <v>45384</v>
      </c>
      <c r="B111" s="101">
        <f t="shared" si="7"/>
        <v>0</v>
      </c>
      <c r="C111" s="102">
        <f t="shared" si="2"/>
        <v>0</v>
      </c>
      <c r="D111" s="102">
        <f t="shared" si="3"/>
        <v>0</v>
      </c>
      <c r="E111" s="101">
        <f t="shared" si="8"/>
        <v>0</v>
      </c>
      <c r="F111" s="102">
        <f t="shared" ref="F111:G111" si="116">D111+F110</f>
        <v>0</v>
      </c>
      <c r="G111" s="101">
        <f t="shared" si="116"/>
        <v>0</v>
      </c>
      <c r="H111" s="101">
        <f t="shared" si="5"/>
        <v>0</v>
      </c>
      <c r="I111" s="109"/>
      <c r="J111" s="109"/>
    </row>
    <row r="112">
      <c r="A112" s="105">
        <f t="shared" si="6"/>
        <v>45414</v>
      </c>
      <c r="B112" s="101">
        <f t="shared" si="7"/>
        <v>0</v>
      </c>
      <c r="C112" s="102">
        <f t="shared" si="2"/>
        <v>0</v>
      </c>
      <c r="D112" s="102">
        <f t="shared" si="3"/>
        <v>0</v>
      </c>
      <c r="E112" s="101">
        <f t="shared" si="8"/>
        <v>0</v>
      </c>
      <c r="F112" s="102">
        <f t="shared" ref="F112:G112" si="117">D112+F111</f>
        <v>0</v>
      </c>
      <c r="G112" s="101">
        <f t="shared" si="117"/>
        <v>0</v>
      </c>
      <c r="H112" s="101">
        <f t="shared" si="5"/>
        <v>0</v>
      </c>
      <c r="I112" s="109"/>
      <c r="J112" s="109"/>
    </row>
    <row r="113">
      <c r="A113" s="105">
        <f t="shared" si="6"/>
        <v>45445</v>
      </c>
      <c r="B113" s="101">
        <f t="shared" si="7"/>
        <v>0</v>
      </c>
      <c r="C113" s="102">
        <f t="shared" si="2"/>
        <v>0</v>
      </c>
      <c r="D113" s="102">
        <f t="shared" si="3"/>
        <v>0</v>
      </c>
      <c r="E113" s="101">
        <f t="shared" si="8"/>
        <v>0</v>
      </c>
      <c r="F113" s="102">
        <f t="shared" ref="F113:G113" si="118">D113+F112</f>
        <v>0</v>
      </c>
      <c r="G113" s="101">
        <f t="shared" si="118"/>
        <v>0</v>
      </c>
      <c r="H113" s="101">
        <f t="shared" si="5"/>
        <v>0</v>
      </c>
      <c r="I113" s="109"/>
      <c r="J113" s="109"/>
    </row>
    <row r="114">
      <c r="A114" s="105">
        <f t="shared" si="6"/>
        <v>45475</v>
      </c>
      <c r="B114" s="101">
        <f t="shared" si="7"/>
        <v>0</v>
      </c>
      <c r="C114" s="102">
        <f t="shared" si="2"/>
        <v>0</v>
      </c>
      <c r="D114" s="102">
        <f t="shared" si="3"/>
        <v>0</v>
      </c>
      <c r="E114" s="101">
        <f t="shared" si="8"/>
        <v>0</v>
      </c>
      <c r="F114" s="102">
        <f t="shared" ref="F114:G114" si="119">D114+F113</f>
        <v>0</v>
      </c>
      <c r="G114" s="101">
        <f t="shared" si="119"/>
        <v>0</v>
      </c>
      <c r="H114" s="101">
        <f t="shared" si="5"/>
        <v>0</v>
      </c>
      <c r="I114" s="109"/>
      <c r="J114" s="109"/>
    </row>
    <row r="115">
      <c r="A115" s="105">
        <f t="shared" si="6"/>
        <v>45506</v>
      </c>
      <c r="B115" s="101">
        <f t="shared" si="7"/>
        <v>0</v>
      </c>
      <c r="C115" s="102">
        <f t="shared" si="2"/>
        <v>0</v>
      </c>
      <c r="D115" s="102">
        <f t="shared" si="3"/>
        <v>0</v>
      </c>
      <c r="E115" s="101">
        <f t="shared" si="8"/>
        <v>0</v>
      </c>
      <c r="F115" s="102">
        <f t="shared" ref="F115:G115" si="120">D115+F114</f>
        <v>0</v>
      </c>
      <c r="G115" s="101">
        <f t="shared" si="120"/>
        <v>0</v>
      </c>
      <c r="H115" s="101">
        <f t="shared" si="5"/>
        <v>0</v>
      </c>
      <c r="I115" s="109"/>
      <c r="J115" s="109"/>
    </row>
    <row r="116">
      <c r="A116" s="105">
        <f t="shared" si="6"/>
        <v>45537</v>
      </c>
      <c r="B116" s="101">
        <f t="shared" si="7"/>
        <v>0</v>
      </c>
      <c r="C116" s="102">
        <f t="shared" si="2"/>
        <v>0</v>
      </c>
      <c r="D116" s="102">
        <f t="shared" si="3"/>
        <v>0</v>
      </c>
      <c r="E116" s="101">
        <f t="shared" si="8"/>
        <v>0</v>
      </c>
      <c r="F116" s="102">
        <f t="shared" ref="F116:G116" si="121">D116+F115</f>
        <v>0</v>
      </c>
      <c r="G116" s="101">
        <f t="shared" si="121"/>
        <v>0</v>
      </c>
      <c r="H116" s="101">
        <f t="shared" si="5"/>
        <v>0</v>
      </c>
      <c r="I116" s="109"/>
      <c r="J116" s="109"/>
    </row>
    <row r="117">
      <c r="A117" s="105">
        <f t="shared" si="6"/>
        <v>45567</v>
      </c>
      <c r="B117" s="101">
        <f t="shared" si="7"/>
        <v>0</v>
      </c>
      <c r="C117" s="102">
        <f t="shared" si="2"/>
        <v>0</v>
      </c>
      <c r="D117" s="102">
        <f t="shared" si="3"/>
        <v>0</v>
      </c>
      <c r="E117" s="101">
        <f t="shared" si="8"/>
        <v>0</v>
      </c>
      <c r="F117" s="102">
        <f t="shared" ref="F117:G117" si="122">D117+F116</f>
        <v>0</v>
      </c>
      <c r="G117" s="101">
        <f t="shared" si="122"/>
        <v>0</v>
      </c>
      <c r="H117" s="101">
        <f t="shared" si="5"/>
        <v>0</v>
      </c>
      <c r="I117" s="109"/>
      <c r="J117" s="109"/>
    </row>
    <row r="118">
      <c r="A118" s="105">
        <f t="shared" si="6"/>
        <v>45598</v>
      </c>
      <c r="B118" s="101">
        <f t="shared" si="7"/>
        <v>0</v>
      </c>
      <c r="C118" s="102">
        <f t="shared" si="2"/>
        <v>0</v>
      </c>
      <c r="D118" s="102">
        <f t="shared" si="3"/>
        <v>0</v>
      </c>
      <c r="E118" s="101">
        <f t="shared" si="8"/>
        <v>0</v>
      </c>
      <c r="F118" s="102">
        <f t="shared" ref="F118:G118" si="123">D118+F117</f>
        <v>0</v>
      </c>
      <c r="G118" s="101">
        <f t="shared" si="123"/>
        <v>0</v>
      </c>
      <c r="H118" s="101">
        <f t="shared" si="5"/>
        <v>0</v>
      </c>
      <c r="I118" s="109"/>
      <c r="J118" s="109"/>
    </row>
    <row r="119">
      <c r="A119" s="105">
        <f t="shared" si="6"/>
        <v>45628</v>
      </c>
      <c r="B119" s="101">
        <f t="shared" si="7"/>
        <v>0</v>
      </c>
      <c r="C119" s="102">
        <f t="shared" si="2"/>
        <v>0</v>
      </c>
      <c r="D119" s="102">
        <f t="shared" si="3"/>
        <v>0</v>
      </c>
      <c r="E119" s="101">
        <f t="shared" si="8"/>
        <v>0</v>
      </c>
      <c r="F119" s="102">
        <f t="shared" ref="F119:G119" si="124">D119+F118</f>
        <v>0</v>
      </c>
      <c r="G119" s="101">
        <f t="shared" si="124"/>
        <v>0</v>
      </c>
      <c r="H119" s="101">
        <f t="shared" si="5"/>
        <v>0</v>
      </c>
      <c r="I119" s="109"/>
      <c r="J119" s="109"/>
    </row>
    <row r="120">
      <c r="A120" s="105">
        <f t="shared" si="6"/>
        <v>45659</v>
      </c>
      <c r="B120" s="101">
        <f t="shared" si="7"/>
        <v>0</v>
      </c>
      <c r="C120" s="102">
        <f t="shared" si="2"/>
        <v>0</v>
      </c>
      <c r="D120" s="102">
        <f t="shared" si="3"/>
        <v>0</v>
      </c>
      <c r="E120" s="101">
        <f t="shared" si="8"/>
        <v>0</v>
      </c>
      <c r="F120" s="102">
        <f t="shared" ref="F120:G120" si="125">D120+F119</f>
        <v>0</v>
      </c>
      <c r="G120" s="101">
        <f t="shared" si="125"/>
        <v>0</v>
      </c>
      <c r="H120" s="101">
        <f t="shared" si="5"/>
        <v>0</v>
      </c>
      <c r="I120" s="109"/>
      <c r="J120" s="109"/>
    </row>
    <row r="121">
      <c r="A121" s="105">
        <f t="shared" si="6"/>
        <v>45690</v>
      </c>
      <c r="B121" s="101">
        <f t="shared" si="7"/>
        <v>0</v>
      </c>
      <c r="C121" s="102">
        <f t="shared" si="2"/>
        <v>0</v>
      </c>
      <c r="D121" s="102">
        <f t="shared" si="3"/>
        <v>0</v>
      </c>
      <c r="E121" s="101">
        <f t="shared" si="8"/>
        <v>0</v>
      </c>
      <c r="F121" s="102">
        <f t="shared" ref="F121:G121" si="126">D121+F120</f>
        <v>0</v>
      </c>
      <c r="G121" s="101">
        <f t="shared" si="126"/>
        <v>0</v>
      </c>
      <c r="H121" s="101">
        <f t="shared" si="5"/>
        <v>0</v>
      </c>
      <c r="I121" s="109"/>
      <c r="J121" s="109"/>
    </row>
    <row r="122">
      <c r="A122" s="105">
        <f t="shared" si="6"/>
        <v>45718</v>
      </c>
      <c r="B122" s="101">
        <f t="shared" si="7"/>
        <v>0</v>
      </c>
      <c r="C122" s="102">
        <f t="shared" si="2"/>
        <v>0</v>
      </c>
      <c r="D122" s="102">
        <f t="shared" si="3"/>
        <v>0</v>
      </c>
      <c r="E122" s="101">
        <f t="shared" si="8"/>
        <v>0</v>
      </c>
      <c r="F122" s="102">
        <f t="shared" ref="F122:G122" si="127">D122+F121</f>
        <v>0</v>
      </c>
      <c r="G122" s="101">
        <f t="shared" si="127"/>
        <v>0</v>
      </c>
      <c r="H122" s="101">
        <f t="shared" si="5"/>
        <v>0</v>
      </c>
      <c r="I122" s="109"/>
      <c r="J122" s="109"/>
    </row>
    <row r="123">
      <c r="A123" s="105">
        <f t="shared" si="6"/>
        <v>45749</v>
      </c>
      <c r="B123" s="101">
        <f t="shared" si="7"/>
        <v>0</v>
      </c>
      <c r="C123" s="102">
        <f t="shared" si="2"/>
        <v>0</v>
      </c>
      <c r="D123" s="102">
        <f t="shared" si="3"/>
        <v>0</v>
      </c>
      <c r="E123" s="101">
        <f t="shared" si="8"/>
        <v>0</v>
      </c>
      <c r="F123" s="102">
        <f t="shared" ref="F123:G123" si="128">D123+F122</f>
        <v>0</v>
      </c>
      <c r="G123" s="101">
        <f t="shared" si="128"/>
        <v>0</v>
      </c>
      <c r="H123" s="101">
        <f t="shared" si="5"/>
        <v>0</v>
      </c>
      <c r="I123" s="109"/>
      <c r="J123" s="109"/>
    </row>
    <row r="124">
      <c r="A124" s="105">
        <f t="shared" si="6"/>
        <v>45779</v>
      </c>
      <c r="B124" s="101">
        <f t="shared" si="7"/>
        <v>0</v>
      </c>
      <c r="C124" s="102">
        <f t="shared" si="2"/>
        <v>0</v>
      </c>
      <c r="D124" s="102">
        <f t="shared" si="3"/>
        <v>0</v>
      </c>
      <c r="E124" s="101">
        <f t="shared" si="8"/>
        <v>0</v>
      </c>
      <c r="F124" s="102">
        <f t="shared" ref="F124:G124" si="129">D124+F123</f>
        <v>0</v>
      </c>
      <c r="G124" s="101">
        <f t="shared" si="129"/>
        <v>0</v>
      </c>
      <c r="H124" s="101">
        <f t="shared" si="5"/>
        <v>0</v>
      </c>
      <c r="I124" s="109"/>
      <c r="J124" s="109"/>
    </row>
    <row r="125">
      <c r="A125" s="105">
        <f t="shared" si="6"/>
        <v>45810</v>
      </c>
      <c r="B125" s="101">
        <f t="shared" si="7"/>
        <v>0</v>
      </c>
      <c r="C125" s="102">
        <f t="shared" si="2"/>
        <v>0</v>
      </c>
      <c r="D125" s="102">
        <f t="shared" si="3"/>
        <v>0</v>
      </c>
      <c r="E125" s="101">
        <f t="shared" si="8"/>
        <v>0</v>
      </c>
      <c r="F125" s="102">
        <f t="shared" ref="F125:G125" si="130">D125+F124</f>
        <v>0</v>
      </c>
      <c r="G125" s="101">
        <f t="shared" si="130"/>
        <v>0</v>
      </c>
      <c r="H125" s="101">
        <f t="shared" si="5"/>
        <v>0</v>
      </c>
      <c r="I125" s="109"/>
      <c r="J125" s="109"/>
    </row>
    <row r="126">
      <c r="A126" s="105">
        <f t="shared" si="6"/>
        <v>45840</v>
      </c>
      <c r="B126" s="101">
        <f t="shared" si="7"/>
        <v>0</v>
      </c>
      <c r="C126" s="102">
        <f t="shared" si="2"/>
        <v>0</v>
      </c>
      <c r="D126" s="102">
        <f t="shared" si="3"/>
        <v>0</v>
      </c>
      <c r="E126" s="101">
        <f t="shared" si="8"/>
        <v>0</v>
      </c>
      <c r="F126" s="102">
        <f t="shared" ref="F126:G126" si="131">D126+F125</f>
        <v>0</v>
      </c>
      <c r="G126" s="101">
        <f t="shared" si="131"/>
        <v>0</v>
      </c>
      <c r="H126" s="101">
        <f t="shared" si="5"/>
        <v>0</v>
      </c>
      <c r="I126" s="109"/>
      <c r="J126" s="109"/>
    </row>
    <row r="127">
      <c r="A127" s="105">
        <f t="shared" si="6"/>
        <v>45871</v>
      </c>
      <c r="B127" s="101">
        <f t="shared" si="7"/>
        <v>0</v>
      </c>
      <c r="C127" s="102">
        <f t="shared" si="2"/>
        <v>0</v>
      </c>
      <c r="D127" s="102">
        <f t="shared" si="3"/>
        <v>0</v>
      </c>
      <c r="E127" s="101">
        <f t="shared" si="8"/>
        <v>0</v>
      </c>
      <c r="F127" s="102">
        <f t="shared" ref="F127:G127" si="132">D127+F126</f>
        <v>0</v>
      </c>
      <c r="G127" s="101">
        <f t="shared" si="132"/>
        <v>0</v>
      </c>
      <c r="H127" s="101">
        <f t="shared" si="5"/>
        <v>0</v>
      </c>
      <c r="I127" s="109"/>
      <c r="J127" s="109"/>
    </row>
    <row r="128">
      <c r="A128" s="105">
        <f t="shared" si="6"/>
        <v>45902</v>
      </c>
      <c r="B128" s="101">
        <f t="shared" si="7"/>
        <v>0</v>
      </c>
      <c r="C128" s="102">
        <f t="shared" si="2"/>
        <v>0</v>
      </c>
      <c r="D128" s="102">
        <f t="shared" si="3"/>
        <v>0</v>
      </c>
      <c r="E128" s="101">
        <f t="shared" si="8"/>
        <v>0</v>
      </c>
      <c r="F128" s="102">
        <f t="shared" ref="F128:G128" si="133">D128+F127</f>
        <v>0</v>
      </c>
      <c r="G128" s="101">
        <f t="shared" si="133"/>
        <v>0</v>
      </c>
      <c r="H128" s="101">
        <f t="shared" si="5"/>
        <v>0</v>
      </c>
      <c r="I128" s="109"/>
      <c r="J128" s="109"/>
    </row>
    <row r="129">
      <c r="A129" s="105">
        <f t="shared" si="6"/>
        <v>45932</v>
      </c>
      <c r="B129" s="101">
        <f t="shared" si="7"/>
        <v>0</v>
      </c>
      <c r="C129" s="102">
        <f t="shared" si="2"/>
        <v>0</v>
      </c>
      <c r="D129" s="102">
        <f t="shared" si="3"/>
        <v>0</v>
      </c>
      <c r="E129" s="101">
        <f t="shared" si="8"/>
        <v>0</v>
      </c>
      <c r="F129" s="102">
        <f t="shared" ref="F129:G129" si="134">D129+F128</f>
        <v>0</v>
      </c>
      <c r="G129" s="101">
        <f t="shared" si="134"/>
        <v>0</v>
      </c>
      <c r="H129" s="101">
        <f t="shared" si="5"/>
        <v>0</v>
      </c>
      <c r="I129" s="109"/>
      <c r="J129" s="109"/>
    </row>
    <row r="130">
      <c r="A130" s="105">
        <f t="shared" si="6"/>
        <v>45963</v>
      </c>
      <c r="B130" s="101">
        <f t="shared" si="7"/>
        <v>0</v>
      </c>
      <c r="C130" s="102">
        <f t="shared" si="2"/>
        <v>0</v>
      </c>
      <c r="D130" s="102">
        <f t="shared" si="3"/>
        <v>0</v>
      </c>
      <c r="E130" s="101">
        <f t="shared" si="8"/>
        <v>0</v>
      </c>
      <c r="F130" s="102">
        <f t="shared" ref="F130:G130" si="135">D130+F129</f>
        <v>0</v>
      </c>
      <c r="G130" s="101">
        <f t="shared" si="135"/>
        <v>0</v>
      </c>
      <c r="H130" s="101">
        <f t="shared" si="5"/>
        <v>0</v>
      </c>
      <c r="I130" s="109"/>
      <c r="J130" s="109"/>
    </row>
    <row r="131">
      <c r="A131" s="105">
        <f t="shared" si="6"/>
        <v>45993</v>
      </c>
      <c r="B131" s="101">
        <f t="shared" si="7"/>
        <v>0</v>
      </c>
      <c r="C131" s="102">
        <f t="shared" si="2"/>
        <v>0</v>
      </c>
      <c r="D131" s="102">
        <f t="shared" si="3"/>
        <v>0</v>
      </c>
      <c r="E131" s="101">
        <f t="shared" si="8"/>
        <v>0</v>
      </c>
      <c r="F131" s="102">
        <f t="shared" ref="F131:G131" si="136">D131+F130</f>
        <v>0</v>
      </c>
      <c r="G131" s="101">
        <f t="shared" si="136"/>
        <v>0</v>
      </c>
      <c r="H131" s="101">
        <f t="shared" si="5"/>
        <v>0</v>
      </c>
      <c r="I131" s="109"/>
      <c r="J131" s="109"/>
    </row>
    <row r="132">
      <c r="A132" s="105">
        <f t="shared" si="6"/>
        <v>46024</v>
      </c>
      <c r="B132" s="101">
        <f t="shared" si="7"/>
        <v>0</v>
      </c>
      <c r="C132" s="102">
        <f t="shared" si="2"/>
        <v>0</v>
      </c>
      <c r="D132" s="102">
        <f t="shared" si="3"/>
        <v>0</v>
      </c>
      <c r="E132" s="101">
        <f t="shared" si="8"/>
        <v>0</v>
      </c>
      <c r="F132" s="102">
        <f t="shared" ref="F132:G132" si="137">D132+F131</f>
        <v>0</v>
      </c>
      <c r="G132" s="101">
        <f t="shared" si="137"/>
        <v>0</v>
      </c>
      <c r="H132" s="101">
        <f t="shared" si="5"/>
        <v>0</v>
      </c>
      <c r="I132" s="109"/>
      <c r="J132" s="109"/>
    </row>
    <row r="133">
      <c r="A133" s="105">
        <f t="shared" si="6"/>
        <v>46055</v>
      </c>
      <c r="B133" s="101">
        <f t="shared" si="7"/>
        <v>0</v>
      </c>
      <c r="C133" s="102">
        <f t="shared" si="2"/>
        <v>0</v>
      </c>
      <c r="D133" s="102">
        <f t="shared" si="3"/>
        <v>0</v>
      </c>
      <c r="E133" s="101">
        <f t="shared" si="8"/>
        <v>0</v>
      </c>
      <c r="F133" s="102">
        <f t="shared" ref="F133:G133" si="138">D133+F132</f>
        <v>0</v>
      </c>
      <c r="G133" s="101">
        <f t="shared" si="138"/>
        <v>0</v>
      </c>
      <c r="H133" s="101">
        <f t="shared" si="5"/>
        <v>0</v>
      </c>
      <c r="I133" s="109"/>
      <c r="J133" s="109"/>
    </row>
    <row r="134">
      <c r="A134" s="105">
        <f t="shared" si="6"/>
        <v>46083</v>
      </c>
      <c r="B134" s="101">
        <f t="shared" si="7"/>
        <v>0</v>
      </c>
      <c r="C134" s="102">
        <f t="shared" si="2"/>
        <v>0</v>
      </c>
      <c r="D134" s="102">
        <f t="shared" si="3"/>
        <v>0</v>
      </c>
      <c r="E134" s="101">
        <f t="shared" si="8"/>
        <v>0</v>
      </c>
      <c r="F134" s="102">
        <f t="shared" ref="F134:G134" si="139">D134+F133</f>
        <v>0</v>
      </c>
      <c r="G134" s="101">
        <f t="shared" si="139"/>
        <v>0</v>
      </c>
      <c r="H134" s="101">
        <f t="shared" si="5"/>
        <v>0</v>
      </c>
      <c r="I134" s="109"/>
      <c r="J134" s="109"/>
    </row>
    <row r="135">
      <c r="A135" s="105">
        <f t="shared" si="6"/>
        <v>46114</v>
      </c>
      <c r="B135" s="101">
        <f t="shared" si="7"/>
        <v>0</v>
      </c>
      <c r="C135" s="102">
        <f t="shared" si="2"/>
        <v>0</v>
      </c>
      <c r="D135" s="102">
        <f t="shared" si="3"/>
        <v>0</v>
      </c>
      <c r="E135" s="101">
        <f t="shared" si="8"/>
        <v>0</v>
      </c>
      <c r="F135" s="102">
        <f t="shared" ref="F135:G135" si="140">D135+F134</f>
        <v>0</v>
      </c>
      <c r="G135" s="101">
        <f t="shared" si="140"/>
        <v>0</v>
      </c>
      <c r="H135" s="101">
        <f t="shared" si="5"/>
        <v>0</v>
      </c>
      <c r="I135" s="109"/>
      <c r="J135" s="109"/>
    </row>
    <row r="136">
      <c r="A136" s="105">
        <f t="shared" si="6"/>
        <v>46144</v>
      </c>
      <c r="B136" s="101">
        <f t="shared" si="7"/>
        <v>0</v>
      </c>
      <c r="C136" s="102">
        <f t="shared" si="2"/>
        <v>0</v>
      </c>
      <c r="D136" s="102">
        <f t="shared" si="3"/>
        <v>0</v>
      </c>
      <c r="E136" s="101">
        <f t="shared" si="8"/>
        <v>0</v>
      </c>
      <c r="F136" s="102">
        <f t="shared" ref="F136:G136" si="141">D136+F135</f>
        <v>0</v>
      </c>
      <c r="G136" s="101">
        <f t="shared" si="141"/>
        <v>0</v>
      </c>
      <c r="H136" s="101">
        <f t="shared" si="5"/>
        <v>0</v>
      </c>
      <c r="I136" s="109"/>
      <c r="J136" s="109"/>
    </row>
    <row r="137">
      <c r="A137" s="105">
        <f t="shared" si="6"/>
        <v>46175</v>
      </c>
      <c r="B137" s="101">
        <f t="shared" si="7"/>
        <v>0</v>
      </c>
      <c r="C137" s="102">
        <f t="shared" si="2"/>
        <v>0</v>
      </c>
      <c r="D137" s="102">
        <f t="shared" si="3"/>
        <v>0</v>
      </c>
      <c r="E137" s="101">
        <f t="shared" si="8"/>
        <v>0</v>
      </c>
      <c r="F137" s="102">
        <f t="shared" ref="F137:G137" si="142">D137+F136</f>
        <v>0</v>
      </c>
      <c r="G137" s="101">
        <f t="shared" si="142"/>
        <v>0</v>
      </c>
      <c r="H137" s="101">
        <f t="shared" si="5"/>
        <v>0</v>
      </c>
      <c r="I137" s="109"/>
      <c r="J137" s="109"/>
    </row>
    <row r="138">
      <c r="A138" s="105">
        <f t="shared" si="6"/>
        <v>46205</v>
      </c>
      <c r="B138" s="101">
        <f t="shared" si="7"/>
        <v>0</v>
      </c>
      <c r="C138" s="102">
        <f t="shared" si="2"/>
        <v>0</v>
      </c>
      <c r="D138" s="102">
        <f t="shared" si="3"/>
        <v>0</v>
      </c>
      <c r="E138" s="101">
        <f t="shared" si="8"/>
        <v>0</v>
      </c>
      <c r="F138" s="102">
        <f t="shared" ref="F138:G138" si="143">D138+F137</f>
        <v>0</v>
      </c>
      <c r="G138" s="101">
        <f t="shared" si="143"/>
        <v>0</v>
      </c>
      <c r="H138" s="101">
        <f t="shared" si="5"/>
        <v>0</v>
      </c>
      <c r="I138" s="109"/>
      <c r="J138" s="109"/>
    </row>
    <row r="139">
      <c r="A139" s="105">
        <f t="shared" si="6"/>
        <v>46236</v>
      </c>
      <c r="B139" s="101">
        <f t="shared" si="7"/>
        <v>0</v>
      </c>
      <c r="C139" s="102">
        <f t="shared" si="2"/>
        <v>0</v>
      </c>
      <c r="D139" s="102">
        <f t="shared" si="3"/>
        <v>0</v>
      </c>
      <c r="E139" s="101">
        <f t="shared" si="8"/>
        <v>0</v>
      </c>
      <c r="F139" s="102">
        <f t="shared" ref="F139:G139" si="144">D139+F138</f>
        <v>0</v>
      </c>
      <c r="G139" s="101">
        <f t="shared" si="144"/>
        <v>0</v>
      </c>
      <c r="H139" s="101">
        <f t="shared" si="5"/>
        <v>0</v>
      </c>
      <c r="I139" s="109"/>
      <c r="J139" s="109"/>
    </row>
    <row r="140">
      <c r="A140" s="105">
        <f t="shared" si="6"/>
        <v>46267</v>
      </c>
      <c r="B140" s="101">
        <f t="shared" si="7"/>
        <v>0</v>
      </c>
      <c r="C140" s="102">
        <f t="shared" si="2"/>
        <v>0</v>
      </c>
      <c r="D140" s="102">
        <f t="shared" si="3"/>
        <v>0</v>
      </c>
      <c r="E140" s="101">
        <f t="shared" si="8"/>
        <v>0</v>
      </c>
      <c r="F140" s="102">
        <f t="shared" ref="F140:G140" si="145">D140+F139</f>
        <v>0</v>
      </c>
      <c r="G140" s="101">
        <f t="shared" si="145"/>
        <v>0</v>
      </c>
      <c r="H140" s="101">
        <f t="shared" si="5"/>
        <v>0</v>
      </c>
      <c r="I140" s="109"/>
      <c r="J140" s="109"/>
    </row>
    <row r="141">
      <c r="A141" s="105">
        <f t="shared" si="6"/>
        <v>46297</v>
      </c>
      <c r="B141" s="101">
        <f t="shared" si="7"/>
        <v>0</v>
      </c>
      <c r="C141" s="102">
        <f t="shared" si="2"/>
        <v>0</v>
      </c>
      <c r="D141" s="102">
        <f t="shared" si="3"/>
        <v>0</v>
      </c>
      <c r="E141" s="101">
        <f t="shared" si="8"/>
        <v>0</v>
      </c>
      <c r="F141" s="102">
        <f t="shared" ref="F141:G141" si="146">D141+F140</f>
        <v>0</v>
      </c>
      <c r="G141" s="101">
        <f t="shared" si="146"/>
        <v>0</v>
      </c>
      <c r="H141" s="101">
        <f t="shared" si="5"/>
        <v>0</v>
      </c>
      <c r="I141" s="109"/>
      <c r="J141" s="109"/>
    </row>
    <row r="142">
      <c r="A142" s="105">
        <f t="shared" si="6"/>
        <v>46328</v>
      </c>
      <c r="B142" s="101">
        <f t="shared" si="7"/>
        <v>0</v>
      </c>
      <c r="C142" s="102">
        <f t="shared" si="2"/>
        <v>0</v>
      </c>
      <c r="D142" s="102">
        <f t="shared" si="3"/>
        <v>0</v>
      </c>
      <c r="E142" s="101">
        <f t="shared" si="8"/>
        <v>0</v>
      </c>
      <c r="F142" s="102">
        <f t="shared" ref="F142:G142" si="147">D142+F141</f>
        <v>0</v>
      </c>
      <c r="G142" s="101">
        <f t="shared" si="147"/>
        <v>0</v>
      </c>
      <c r="H142" s="101">
        <f t="shared" si="5"/>
        <v>0</v>
      </c>
      <c r="I142" s="109"/>
      <c r="J142" s="109"/>
    </row>
    <row r="143">
      <c r="A143" s="105">
        <f t="shared" si="6"/>
        <v>46358</v>
      </c>
      <c r="B143" s="101">
        <f t="shared" si="7"/>
        <v>0</v>
      </c>
      <c r="C143" s="102">
        <f t="shared" si="2"/>
        <v>0</v>
      </c>
      <c r="D143" s="102">
        <f t="shared" si="3"/>
        <v>0</v>
      </c>
      <c r="E143" s="101">
        <f t="shared" si="8"/>
        <v>0</v>
      </c>
      <c r="F143" s="102">
        <f t="shared" ref="F143:G143" si="148">D143+F142</f>
        <v>0</v>
      </c>
      <c r="G143" s="101">
        <f t="shared" si="148"/>
        <v>0</v>
      </c>
      <c r="H143" s="101">
        <f t="shared" si="5"/>
        <v>0</v>
      </c>
      <c r="I143" s="109"/>
      <c r="J143" s="109"/>
    </row>
    <row r="144">
      <c r="A144" s="105">
        <f t="shared" si="6"/>
        <v>46389</v>
      </c>
      <c r="B144" s="101">
        <f t="shared" si="7"/>
        <v>0</v>
      </c>
      <c r="C144" s="102">
        <f t="shared" si="2"/>
        <v>0</v>
      </c>
      <c r="D144" s="102">
        <f t="shared" si="3"/>
        <v>0</v>
      </c>
      <c r="E144" s="101">
        <f t="shared" si="8"/>
        <v>0</v>
      </c>
      <c r="F144" s="102">
        <f t="shared" ref="F144:G144" si="149">D144+F143</f>
        <v>0</v>
      </c>
      <c r="G144" s="101">
        <f t="shared" si="149"/>
        <v>0</v>
      </c>
      <c r="H144" s="101">
        <f t="shared" si="5"/>
        <v>0</v>
      </c>
      <c r="I144" s="109"/>
      <c r="J144" s="109"/>
    </row>
    <row r="145">
      <c r="A145" s="105">
        <f t="shared" si="6"/>
        <v>46420</v>
      </c>
      <c r="B145" s="101">
        <f t="shared" si="7"/>
        <v>0</v>
      </c>
      <c r="C145" s="102">
        <f t="shared" si="2"/>
        <v>0</v>
      </c>
      <c r="D145" s="102">
        <f t="shared" si="3"/>
        <v>0</v>
      </c>
      <c r="E145" s="101">
        <f t="shared" si="8"/>
        <v>0</v>
      </c>
      <c r="F145" s="102">
        <f t="shared" ref="F145:G145" si="150">D145+F144</f>
        <v>0</v>
      </c>
      <c r="G145" s="101">
        <f t="shared" si="150"/>
        <v>0</v>
      </c>
      <c r="H145" s="101">
        <f t="shared" si="5"/>
        <v>0</v>
      </c>
      <c r="I145" s="109"/>
      <c r="J145" s="109"/>
    </row>
    <row r="146">
      <c r="A146" s="105">
        <f t="shared" si="6"/>
        <v>46448</v>
      </c>
      <c r="B146" s="101">
        <f t="shared" si="7"/>
        <v>0</v>
      </c>
      <c r="C146" s="102">
        <f t="shared" si="2"/>
        <v>0</v>
      </c>
      <c r="D146" s="102">
        <f t="shared" si="3"/>
        <v>0</v>
      </c>
      <c r="E146" s="101">
        <f t="shared" si="8"/>
        <v>0</v>
      </c>
      <c r="F146" s="102">
        <f t="shared" ref="F146:G146" si="151">D146+F145</f>
        <v>0</v>
      </c>
      <c r="G146" s="101">
        <f t="shared" si="151"/>
        <v>0</v>
      </c>
      <c r="H146" s="101">
        <f t="shared" si="5"/>
        <v>0</v>
      </c>
      <c r="I146" s="109"/>
      <c r="J146" s="109"/>
    </row>
    <row r="147">
      <c r="A147" s="105">
        <f t="shared" si="6"/>
        <v>46479</v>
      </c>
      <c r="B147" s="101">
        <f t="shared" si="7"/>
        <v>0</v>
      </c>
      <c r="C147" s="102">
        <f t="shared" si="2"/>
        <v>0</v>
      </c>
      <c r="D147" s="102">
        <f t="shared" si="3"/>
        <v>0</v>
      </c>
      <c r="E147" s="101">
        <f t="shared" si="8"/>
        <v>0</v>
      </c>
      <c r="F147" s="102">
        <f t="shared" ref="F147:G147" si="152">D147+F146</f>
        <v>0</v>
      </c>
      <c r="G147" s="101">
        <f t="shared" si="152"/>
        <v>0</v>
      </c>
      <c r="H147" s="101">
        <f t="shared" si="5"/>
        <v>0</v>
      </c>
      <c r="I147" s="109"/>
      <c r="J147" s="109"/>
    </row>
    <row r="148">
      <c r="A148" s="105">
        <f t="shared" si="6"/>
        <v>46509</v>
      </c>
      <c r="B148" s="101">
        <f t="shared" si="7"/>
        <v>0</v>
      </c>
      <c r="C148" s="102">
        <f t="shared" si="2"/>
        <v>0</v>
      </c>
      <c r="D148" s="102">
        <f t="shared" si="3"/>
        <v>0</v>
      </c>
      <c r="E148" s="101">
        <f t="shared" si="8"/>
        <v>0</v>
      </c>
      <c r="F148" s="102">
        <f t="shared" ref="F148:G148" si="153">D148+F147</f>
        <v>0</v>
      </c>
      <c r="G148" s="101">
        <f t="shared" si="153"/>
        <v>0</v>
      </c>
      <c r="H148" s="101">
        <f t="shared" si="5"/>
        <v>0</v>
      </c>
      <c r="I148" s="109"/>
      <c r="J148" s="109"/>
    </row>
    <row r="149">
      <c r="A149" s="105">
        <f t="shared" si="6"/>
        <v>46540</v>
      </c>
      <c r="B149" s="101">
        <f t="shared" si="7"/>
        <v>0</v>
      </c>
      <c r="C149" s="102">
        <f t="shared" si="2"/>
        <v>0</v>
      </c>
      <c r="D149" s="102">
        <f t="shared" si="3"/>
        <v>0</v>
      </c>
      <c r="E149" s="101">
        <f t="shared" si="8"/>
        <v>0</v>
      </c>
      <c r="F149" s="102">
        <f t="shared" ref="F149:G149" si="154">D149+F148</f>
        <v>0</v>
      </c>
      <c r="G149" s="101">
        <f t="shared" si="154"/>
        <v>0</v>
      </c>
      <c r="H149" s="101">
        <f t="shared" si="5"/>
        <v>0</v>
      </c>
      <c r="I149" s="109"/>
      <c r="J149" s="109"/>
    </row>
    <row r="150">
      <c r="A150" s="105">
        <f t="shared" si="6"/>
        <v>46570</v>
      </c>
      <c r="B150" s="101">
        <f t="shared" si="7"/>
        <v>0</v>
      </c>
      <c r="C150" s="102">
        <f t="shared" si="2"/>
        <v>0</v>
      </c>
      <c r="D150" s="102">
        <f t="shared" si="3"/>
        <v>0</v>
      </c>
      <c r="E150" s="101">
        <f t="shared" si="8"/>
        <v>0</v>
      </c>
      <c r="F150" s="102">
        <f t="shared" ref="F150:G150" si="155">D150+F149</f>
        <v>0</v>
      </c>
      <c r="G150" s="101">
        <f t="shared" si="155"/>
        <v>0</v>
      </c>
      <c r="H150" s="101">
        <f t="shared" si="5"/>
        <v>0</v>
      </c>
      <c r="I150" s="109"/>
      <c r="J150" s="109"/>
    </row>
    <row r="151">
      <c r="A151" s="105">
        <f t="shared" si="6"/>
        <v>46601</v>
      </c>
      <c r="B151" s="101">
        <f t="shared" si="7"/>
        <v>0</v>
      </c>
      <c r="C151" s="102">
        <f t="shared" si="2"/>
        <v>0</v>
      </c>
      <c r="D151" s="102">
        <f t="shared" si="3"/>
        <v>0</v>
      </c>
      <c r="E151" s="101">
        <f t="shared" si="8"/>
        <v>0</v>
      </c>
      <c r="F151" s="102">
        <f t="shared" ref="F151:G151" si="156">D151+F150</f>
        <v>0</v>
      </c>
      <c r="G151" s="101">
        <f t="shared" si="156"/>
        <v>0</v>
      </c>
      <c r="H151" s="101">
        <f t="shared" si="5"/>
        <v>0</v>
      </c>
      <c r="I151" s="109"/>
      <c r="J151" s="109"/>
    </row>
    <row r="152">
      <c r="A152" s="105">
        <f t="shared" si="6"/>
        <v>46632</v>
      </c>
      <c r="B152" s="101">
        <f t="shared" si="7"/>
        <v>0</v>
      </c>
      <c r="C152" s="102">
        <f t="shared" si="2"/>
        <v>0</v>
      </c>
      <c r="D152" s="102">
        <f t="shared" si="3"/>
        <v>0</v>
      </c>
      <c r="E152" s="101">
        <f t="shared" si="8"/>
        <v>0</v>
      </c>
      <c r="F152" s="102">
        <f t="shared" ref="F152:G152" si="157">D152+F151</f>
        <v>0</v>
      </c>
      <c r="G152" s="101">
        <f t="shared" si="157"/>
        <v>0</v>
      </c>
      <c r="H152" s="101">
        <f t="shared" si="5"/>
        <v>0</v>
      </c>
      <c r="I152" s="109"/>
      <c r="J152" s="109"/>
    </row>
    <row r="153">
      <c r="A153" s="105">
        <f t="shared" si="6"/>
        <v>46662</v>
      </c>
      <c r="B153" s="101">
        <f t="shared" si="7"/>
        <v>0</v>
      </c>
      <c r="C153" s="102">
        <f t="shared" si="2"/>
        <v>0</v>
      </c>
      <c r="D153" s="102">
        <f t="shared" si="3"/>
        <v>0</v>
      </c>
      <c r="E153" s="101">
        <f t="shared" si="8"/>
        <v>0</v>
      </c>
      <c r="F153" s="102">
        <f t="shared" ref="F153:G153" si="158">D153+F152</f>
        <v>0</v>
      </c>
      <c r="G153" s="101">
        <f t="shared" si="158"/>
        <v>0</v>
      </c>
      <c r="H153" s="101">
        <f t="shared" si="5"/>
        <v>0</v>
      </c>
      <c r="I153" s="109"/>
      <c r="J153" s="109"/>
    </row>
    <row r="154">
      <c r="A154" s="105">
        <f t="shared" si="6"/>
        <v>46693</v>
      </c>
      <c r="B154" s="101">
        <f t="shared" si="7"/>
        <v>0</v>
      </c>
      <c r="C154" s="102">
        <f t="shared" si="2"/>
        <v>0</v>
      </c>
      <c r="D154" s="102">
        <f t="shared" si="3"/>
        <v>0</v>
      </c>
      <c r="E154" s="101">
        <f t="shared" si="8"/>
        <v>0</v>
      </c>
      <c r="F154" s="102">
        <f t="shared" ref="F154:G154" si="159">D154+F153</f>
        <v>0</v>
      </c>
      <c r="G154" s="101">
        <f t="shared" si="159"/>
        <v>0</v>
      </c>
      <c r="H154" s="101">
        <f t="shared" si="5"/>
        <v>0</v>
      </c>
      <c r="I154" s="109"/>
      <c r="J154" s="109"/>
    </row>
    <row r="155">
      <c r="A155" s="105">
        <f t="shared" si="6"/>
        <v>46723</v>
      </c>
      <c r="B155" s="101">
        <f t="shared" si="7"/>
        <v>0</v>
      </c>
      <c r="C155" s="102">
        <f t="shared" si="2"/>
        <v>0</v>
      </c>
      <c r="D155" s="102">
        <f t="shared" si="3"/>
        <v>0</v>
      </c>
      <c r="E155" s="101">
        <f t="shared" si="8"/>
        <v>0</v>
      </c>
      <c r="F155" s="102">
        <f t="shared" ref="F155:G155" si="160">D155+F154</f>
        <v>0</v>
      </c>
      <c r="G155" s="101">
        <f t="shared" si="160"/>
        <v>0</v>
      </c>
      <c r="H155" s="101">
        <f t="shared" si="5"/>
        <v>0</v>
      </c>
      <c r="I155" s="109"/>
      <c r="J155" s="109"/>
    </row>
    <row r="156">
      <c r="A156" s="105">
        <f t="shared" si="6"/>
        <v>46754</v>
      </c>
      <c r="B156" s="101">
        <f t="shared" si="7"/>
        <v>0</v>
      </c>
      <c r="C156" s="102">
        <f t="shared" si="2"/>
        <v>0</v>
      </c>
      <c r="D156" s="102">
        <f t="shared" si="3"/>
        <v>0</v>
      </c>
      <c r="E156" s="101">
        <f t="shared" si="8"/>
        <v>0</v>
      </c>
      <c r="F156" s="102">
        <f t="shared" ref="F156:G156" si="161">D156+F155</f>
        <v>0</v>
      </c>
      <c r="G156" s="101">
        <f t="shared" si="161"/>
        <v>0</v>
      </c>
      <c r="H156" s="101">
        <f t="shared" si="5"/>
        <v>0</v>
      </c>
      <c r="I156" s="109"/>
      <c r="J156" s="109"/>
    </row>
    <row r="157">
      <c r="A157" s="105">
        <f t="shared" si="6"/>
        <v>46785</v>
      </c>
      <c r="B157" s="101">
        <f t="shared" si="7"/>
        <v>0</v>
      </c>
      <c r="C157" s="102">
        <f t="shared" si="2"/>
        <v>0</v>
      </c>
      <c r="D157" s="102">
        <f t="shared" si="3"/>
        <v>0</v>
      </c>
      <c r="E157" s="101">
        <f t="shared" si="8"/>
        <v>0</v>
      </c>
      <c r="F157" s="102">
        <f t="shared" ref="F157:G157" si="162">D157+F156</f>
        <v>0</v>
      </c>
      <c r="G157" s="101">
        <f t="shared" si="162"/>
        <v>0</v>
      </c>
      <c r="H157" s="101">
        <f t="shared" si="5"/>
        <v>0</v>
      </c>
      <c r="I157" s="109"/>
      <c r="J157" s="109"/>
    </row>
    <row r="158">
      <c r="A158" s="105">
        <f t="shared" si="6"/>
        <v>46814</v>
      </c>
      <c r="B158" s="101">
        <f t="shared" si="7"/>
        <v>0</v>
      </c>
      <c r="C158" s="102">
        <f t="shared" si="2"/>
        <v>0</v>
      </c>
      <c r="D158" s="102">
        <f t="shared" si="3"/>
        <v>0</v>
      </c>
      <c r="E158" s="101">
        <f t="shared" si="8"/>
        <v>0</v>
      </c>
      <c r="F158" s="102">
        <f t="shared" ref="F158:G158" si="163">D158+F157</f>
        <v>0</v>
      </c>
      <c r="G158" s="101">
        <f t="shared" si="163"/>
        <v>0</v>
      </c>
      <c r="H158" s="101">
        <f t="shared" si="5"/>
        <v>0</v>
      </c>
      <c r="I158" s="109"/>
      <c r="J158" s="109"/>
    </row>
    <row r="159">
      <c r="A159" s="105">
        <f t="shared" si="6"/>
        <v>46845</v>
      </c>
      <c r="B159" s="101">
        <f t="shared" si="7"/>
        <v>0</v>
      </c>
      <c r="C159" s="102">
        <f t="shared" si="2"/>
        <v>0</v>
      </c>
      <c r="D159" s="102">
        <f t="shared" si="3"/>
        <v>0</v>
      </c>
      <c r="E159" s="101">
        <f t="shared" si="8"/>
        <v>0</v>
      </c>
      <c r="F159" s="102">
        <f t="shared" ref="F159:G159" si="164">D159+F158</f>
        <v>0</v>
      </c>
      <c r="G159" s="101">
        <f t="shared" si="164"/>
        <v>0</v>
      </c>
      <c r="H159" s="101">
        <f t="shared" si="5"/>
        <v>0</v>
      </c>
      <c r="I159" s="109"/>
      <c r="J159" s="109"/>
    </row>
    <row r="160">
      <c r="A160" s="105">
        <f t="shared" si="6"/>
        <v>46875</v>
      </c>
      <c r="B160" s="101">
        <f t="shared" si="7"/>
        <v>0</v>
      </c>
      <c r="C160" s="102">
        <f t="shared" si="2"/>
        <v>0</v>
      </c>
      <c r="D160" s="102">
        <f t="shared" si="3"/>
        <v>0</v>
      </c>
      <c r="E160" s="101">
        <f t="shared" si="8"/>
        <v>0</v>
      </c>
      <c r="F160" s="102">
        <f t="shared" ref="F160:G160" si="165">D160+F159</f>
        <v>0</v>
      </c>
      <c r="G160" s="101">
        <f t="shared" si="165"/>
        <v>0</v>
      </c>
      <c r="H160" s="101">
        <f t="shared" si="5"/>
        <v>0</v>
      </c>
      <c r="I160" s="109"/>
      <c r="J160" s="109"/>
    </row>
    <row r="161">
      <c r="A161" s="105">
        <f t="shared" si="6"/>
        <v>46906</v>
      </c>
      <c r="B161" s="101">
        <f t="shared" si="7"/>
        <v>0</v>
      </c>
      <c r="C161" s="102">
        <f t="shared" si="2"/>
        <v>0</v>
      </c>
      <c r="D161" s="102">
        <f t="shared" si="3"/>
        <v>0</v>
      </c>
      <c r="E161" s="101">
        <f t="shared" si="8"/>
        <v>0</v>
      </c>
      <c r="F161" s="102">
        <f t="shared" ref="F161:G161" si="166">D161+F160</f>
        <v>0</v>
      </c>
      <c r="G161" s="101">
        <f t="shared" si="166"/>
        <v>0</v>
      </c>
      <c r="H161" s="101">
        <f t="shared" si="5"/>
        <v>0</v>
      </c>
      <c r="I161" s="109"/>
      <c r="J161" s="109"/>
    </row>
    <row r="162">
      <c r="A162" s="105">
        <f t="shared" si="6"/>
        <v>46936</v>
      </c>
      <c r="B162" s="101">
        <f t="shared" si="7"/>
        <v>0</v>
      </c>
      <c r="C162" s="102">
        <f t="shared" si="2"/>
        <v>0</v>
      </c>
      <c r="D162" s="102">
        <f t="shared" si="3"/>
        <v>0</v>
      </c>
      <c r="E162" s="101">
        <f t="shared" si="8"/>
        <v>0</v>
      </c>
      <c r="F162" s="102">
        <f t="shared" ref="F162:G162" si="167">D162+F161</f>
        <v>0</v>
      </c>
      <c r="G162" s="101">
        <f t="shared" si="167"/>
        <v>0</v>
      </c>
      <c r="H162" s="101">
        <f t="shared" si="5"/>
        <v>0</v>
      </c>
      <c r="I162" s="109"/>
      <c r="J162" s="109"/>
    </row>
    <row r="163">
      <c r="A163" s="105">
        <f t="shared" si="6"/>
        <v>46967</v>
      </c>
      <c r="B163" s="101">
        <f t="shared" si="7"/>
        <v>0</v>
      </c>
      <c r="C163" s="102">
        <f t="shared" si="2"/>
        <v>0</v>
      </c>
      <c r="D163" s="102">
        <f t="shared" si="3"/>
        <v>0</v>
      </c>
      <c r="E163" s="101">
        <f t="shared" si="8"/>
        <v>0</v>
      </c>
      <c r="F163" s="102">
        <f t="shared" ref="F163:G163" si="168">D163+F162</f>
        <v>0</v>
      </c>
      <c r="G163" s="101">
        <f t="shared" si="168"/>
        <v>0</v>
      </c>
      <c r="H163" s="101">
        <f t="shared" si="5"/>
        <v>0</v>
      </c>
      <c r="I163" s="109"/>
      <c r="J163" s="109"/>
    </row>
    <row r="164">
      <c r="A164" s="105">
        <f t="shared" si="6"/>
        <v>46998</v>
      </c>
      <c r="B164" s="101">
        <f t="shared" si="7"/>
        <v>0</v>
      </c>
      <c r="C164" s="102">
        <f t="shared" si="2"/>
        <v>0</v>
      </c>
      <c r="D164" s="102">
        <f t="shared" si="3"/>
        <v>0</v>
      </c>
      <c r="E164" s="101">
        <f t="shared" si="8"/>
        <v>0</v>
      </c>
      <c r="F164" s="102">
        <f t="shared" ref="F164:G164" si="169">D164+F163</f>
        <v>0</v>
      </c>
      <c r="G164" s="101">
        <f t="shared" si="169"/>
        <v>0</v>
      </c>
      <c r="H164" s="101">
        <f t="shared" si="5"/>
        <v>0</v>
      </c>
      <c r="I164" s="109"/>
      <c r="J164" s="109"/>
    </row>
    <row r="165">
      <c r="A165" s="105">
        <f t="shared" si="6"/>
        <v>47028</v>
      </c>
      <c r="B165" s="101">
        <f t="shared" si="7"/>
        <v>0</v>
      </c>
      <c r="C165" s="102">
        <f t="shared" si="2"/>
        <v>0</v>
      </c>
      <c r="D165" s="102">
        <f t="shared" si="3"/>
        <v>0</v>
      </c>
      <c r="E165" s="101">
        <f t="shared" si="8"/>
        <v>0</v>
      </c>
      <c r="F165" s="102">
        <f t="shared" ref="F165:G165" si="170">D165+F164</f>
        <v>0</v>
      </c>
      <c r="G165" s="101">
        <f t="shared" si="170"/>
        <v>0</v>
      </c>
      <c r="H165" s="101">
        <f t="shared" si="5"/>
        <v>0</v>
      </c>
      <c r="I165" s="109"/>
      <c r="J165" s="109"/>
    </row>
    <row r="166">
      <c r="A166" s="105">
        <f t="shared" si="6"/>
        <v>47059</v>
      </c>
      <c r="B166" s="101">
        <f t="shared" si="7"/>
        <v>0</v>
      </c>
      <c r="C166" s="102">
        <f t="shared" si="2"/>
        <v>0</v>
      </c>
      <c r="D166" s="102">
        <f t="shared" si="3"/>
        <v>0</v>
      </c>
      <c r="E166" s="101">
        <f t="shared" si="8"/>
        <v>0</v>
      </c>
      <c r="F166" s="102">
        <f t="shared" ref="F166:G166" si="171">D166+F165</f>
        <v>0</v>
      </c>
      <c r="G166" s="101">
        <f t="shared" si="171"/>
        <v>0</v>
      </c>
      <c r="H166" s="101">
        <f t="shared" si="5"/>
        <v>0</v>
      </c>
      <c r="I166" s="109"/>
      <c r="J166" s="109"/>
    </row>
    <row r="167">
      <c r="A167" s="105">
        <f t="shared" si="6"/>
        <v>47089</v>
      </c>
      <c r="B167" s="101">
        <f t="shared" si="7"/>
        <v>0</v>
      </c>
      <c r="C167" s="102">
        <f t="shared" si="2"/>
        <v>0</v>
      </c>
      <c r="D167" s="102">
        <f t="shared" si="3"/>
        <v>0</v>
      </c>
      <c r="E167" s="101">
        <f t="shared" si="8"/>
        <v>0</v>
      </c>
      <c r="F167" s="102">
        <f t="shared" ref="F167:G167" si="172">D167+F166</f>
        <v>0</v>
      </c>
      <c r="G167" s="101">
        <f t="shared" si="172"/>
        <v>0</v>
      </c>
      <c r="H167" s="101">
        <f t="shared" si="5"/>
        <v>0</v>
      </c>
      <c r="I167" s="109"/>
      <c r="J167" s="109"/>
    </row>
    <row r="168">
      <c r="A168" s="105">
        <f t="shared" si="6"/>
        <v>47120</v>
      </c>
      <c r="B168" s="101">
        <f t="shared" si="7"/>
        <v>0</v>
      </c>
      <c r="C168" s="102">
        <f t="shared" si="2"/>
        <v>0</v>
      </c>
      <c r="D168" s="102">
        <f t="shared" si="3"/>
        <v>0</v>
      </c>
      <c r="E168" s="101">
        <f t="shared" si="8"/>
        <v>0</v>
      </c>
      <c r="F168" s="102">
        <f t="shared" ref="F168:G168" si="173">D168+F167</f>
        <v>0</v>
      </c>
      <c r="G168" s="101">
        <f t="shared" si="173"/>
        <v>0</v>
      </c>
      <c r="H168" s="101">
        <f t="shared" si="5"/>
        <v>0</v>
      </c>
      <c r="I168" s="109"/>
      <c r="J168" s="109"/>
    </row>
    <row r="169">
      <c r="A169" s="105">
        <f t="shared" si="6"/>
        <v>47151</v>
      </c>
      <c r="B169" s="101">
        <f t="shared" si="7"/>
        <v>0</v>
      </c>
      <c r="C169" s="102">
        <f t="shared" si="2"/>
        <v>0</v>
      </c>
      <c r="D169" s="102">
        <f t="shared" si="3"/>
        <v>0</v>
      </c>
      <c r="E169" s="101">
        <f t="shared" si="8"/>
        <v>0</v>
      </c>
      <c r="F169" s="102">
        <f t="shared" ref="F169:G169" si="174">D169+F168</f>
        <v>0</v>
      </c>
      <c r="G169" s="101">
        <f t="shared" si="174"/>
        <v>0</v>
      </c>
      <c r="H169" s="101">
        <f t="shared" si="5"/>
        <v>0</v>
      </c>
      <c r="I169" s="109"/>
      <c r="J169" s="109"/>
    </row>
    <row r="170">
      <c r="A170" s="105">
        <f t="shared" si="6"/>
        <v>47179</v>
      </c>
      <c r="B170" s="101">
        <f t="shared" si="7"/>
        <v>0</v>
      </c>
      <c r="C170" s="102">
        <f t="shared" si="2"/>
        <v>0</v>
      </c>
      <c r="D170" s="102">
        <f t="shared" si="3"/>
        <v>0</v>
      </c>
      <c r="E170" s="101">
        <f t="shared" si="8"/>
        <v>0</v>
      </c>
      <c r="F170" s="102">
        <f t="shared" ref="F170:G170" si="175">D170+F169</f>
        <v>0</v>
      </c>
      <c r="G170" s="101">
        <f t="shared" si="175"/>
        <v>0</v>
      </c>
      <c r="H170" s="101">
        <f t="shared" si="5"/>
        <v>0</v>
      </c>
      <c r="I170" s="109"/>
      <c r="J170" s="109"/>
    </row>
    <row r="171">
      <c r="A171" s="105">
        <f t="shared" si="6"/>
        <v>47210</v>
      </c>
      <c r="B171" s="101">
        <f t="shared" si="7"/>
        <v>0</v>
      </c>
      <c r="C171" s="102">
        <f t="shared" si="2"/>
        <v>0</v>
      </c>
      <c r="D171" s="102">
        <f t="shared" si="3"/>
        <v>0</v>
      </c>
      <c r="E171" s="101">
        <f t="shared" si="8"/>
        <v>0</v>
      </c>
      <c r="F171" s="102">
        <f t="shared" ref="F171:G171" si="176">D171+F170</f>
        <v>0</v>
      </c>
      <c r="G171" s="101">
        <f t="shared" si="176"/>
        <v>0</v>
      </c>
      <c r="H171" s="101">
        <f t="shared" si="5"/>
        <v>0</v>
      </c>
      <c r="I171" s="109"/>
      <c r="J171" s="109"/>
    </row>
    <row r="172">
      <c r="A172" s="105">
        <f t="shared" si="6"/>
        <v>47240</v>
      </c>
      <c r="B172" s="101">
        <f t="shared" si="7"/>
        <v>0</v>
      </c>
      <c r="C172" s="102">
        <f t="shared" si="2"/>
        <v>0</v>
      </c>
      <c r="D172" s="102">
        <f t="shared" si="3"/>
        <v>0</v>
      </c>
      <c r="E172" s="101">
        <f t="shared" si="8"/>
        <v>0</v>
      </c>
      <c r="F172" s="102">
        <f t="shared" ref="F172:G172" si="177">D172+F171</f>
        <v>0</v>
      </c>
      <c r="G172" s="101">
        <f t="shared" si="177"/>
        <v>0</v>
      </c>
      <c r="H172" s="101">
        <f t="shared" si="5"/>
        <v>0</v>
      </c>
      <c r="I172" s="109"/>
      <c r="J172" s="109"/>
    </row>
    <row r="173">
      <c r="A173" s="105">
        <f t="shared" si="6"/>
        <v>47271</v>
      </c>
      <c r="B173" s="101">
        <f t="shared" si="7"/>
        <v>0</v>
      </c>
      <c r="C173" s="102">
        <f t="shared" si="2"/>
        <v>0</v>
      </c>
      <c r="D173" s="102">
        <f t="shared" si="3"/>
        <v>0</v>
      </c>
      <c r="E173" s="101">
        <f t="shared" si="8"/>
        <v>0</v>
      </c>
      <c r="F173" s="102">
        <f t="shared" ref="F173:G173" si="178">D173+F172</f>
        <v>0</v>
      </c>
      <c r="G173" s="101">
        <f t="shared" si="178"/>
        <v>0</v>
      </c>
      <c r="H173" s="101">
        <f t="shared" si="5"/>
        <v>0</v>
      </c>
      <c r="I173" s="109"/>
      <c r="J173" s="109"/>
    </row>
    <row r="174">
      <c r="A174" s="105">
        <f t="shared" si="6"/>
        <v>47301</v>
      </c>
      <c r="B174" s="101">
        <f t="shared" si="7"/>
        <v>0</v>
      </c>
      <c r="C174" s="102">
        <f t="shared" si="2"/>
        <v>0</v>
      </c>
      <c r="D174" s="102">
        <f t="shared" si="3"/>
        <v>0</v>
      </c>
      <c r="E174" s="101">
        <f t="shared" si="8"/>
        <v>0</v>
      </c>
      <c r="F174" s="102">
        <f t="shared" ref="F174:G174" si="179">D174+F173</f>
        <v>0</v>
      </c>
      <c r="G174" s="101">
        <f t="shared" si="179"/>
        <v>0</v>
      </c>
      <c r="H174" s="101">
        <f t="shared" si="5"/>
        <v>0</v>
      </c>
      <c r="I174" s="109"/>
      <c r="J174" s="109"/>
    </row>
    <row r="175">
      <c r="A175" s="105">
        <f t="shared" si="6"/>
        <v>47332</v>
      </c>
      <c r="B175" s="101">
        <f t="shared" si="7"/>
        <v>0</v>
      </c>
      <c r="C175" s="102">
        <f t="shared" si="2"/>
        <v>0</v>
      </c>
      <c r="D175" s="102">
        <f t="shared" si="3"/>
        <v>0</v>
      </c>
      <c r="E175" s="101">
        <f t="shared" si="8"/>
        <v>0</v>
      </c>
      <c r="F175" s="102">
        <f t="shared" ref="F175:G175" si="180">D175+F174</f>
        <v>0</v>
      </c>
      <c r="G175" s="101">
        <f t="shared" si="180"/>
        <v>0</v>
      </c>
      <c r="H175" s="101">
        <f t="shared" si="5"/>
        <v>0</v>
      </c>
      <c r="I175" s="109"/>
      <c r="J175" s="109"/>
    </row>
    <row r="176">
      <c r="A176" s="105">
        <f t="shared" si="6"/>
        <v>47363</v>
      </c>
      <c r="B176" s="101">
        <f t="shared" si="7"/>
        <v>0</v>
      </c>
      <c r="C176" s="102">
        <f t="shared" si="2"/>
        <v>0</v>
      </c>
      <c r="D176" s="102">
        <f t="shared" si="3"/>
        <v>0</v>
      </c>
      <c r="E176" s="101">
        <f t="shared" si="8"/>
        <v>0</v>
      </c>
      <c r="F176" s="102">
        <f t="shared" ref="F176:G176" si="181">D176+F175</f>
        <v>0</v>
      </c>
      <c r="G176" s="101">
        <f t="shared" si="181"/>
        <v>0</v>
      </c>
      <c r="H176" s="101">
        <f t="shared" si="5"/>
        <v>0</v>
      </c>
      <c r="I176" s="109"/>
      <c r="J176" s="109"/>
    </row>
    <row r="177">
      <c r="A177" s="105">
        <f t="shared" si="6"/>
        <v>47393</v>
      </c>
      <c r="B177" s="101">
        <f t="shared" si="7"/>
        <v>0</v>
      </c>
      <c r="C177" s="102">
        <f t="shared" si="2"/>
        <v>0</v>
      </c>
      <c r="D177" s="102">
        <f t="shared" si="3"/>
        <v>0</v>
      </c>
      <c r="E177" s="101">
        <f t="shared" si="8"/>
        <v>0</v>
      </c>
      <c r="F177" s="102">
        <f t="shared" ref="F177:G177" si="182">D177+F176</f>
        <v>0</v>
      </c>
      <c r="G177" s="101">
        <f t="shared" si="182"/>
        <v>0</v>
      </c>
      <c r="H177" s="101">
        <f t="shared" si="5"/>
        <v>0</v>
      </c>
      <c r="I177" s="109"/>
      <c r="J177" s="109"/>
    </row>
    <row r="178">
      <c r="A178" s="105">
        <f t="shared" si="6"/>
        <v>47424</v>
      </c>
      <c r="B178" s="101">
        <f t="shared" si="7"/>
        <v>0</v>
      </c>
      <c r="C178" s="102">
        <f t="shared" si="2"/>
        <v>0</v>
      </c>
      <c r="D178" s="102">
        <f t="shared" si="3"/>
        <v>0</v>
      </c>
      <c r="E178" s="101">
        <f t="shared" si="8"/>
        <v>0</v>
      </c>
      <c r="F178" s="102">
        <f t="shared" ref="F178:G178" si="183">D178+F177</f>
        <v>0</v>
      </c>
      <c r="G178" s="101">
        <f t="shared" si="183"/>
        <v>0</v>
      </c>
      <c r="H178" s="101">
        <f t="shared" si="5"/>
        <v>0</v>
      </c>
      <c r="I178" s="109"/>
      <c r="J178" s="109"/>
    </row>
    <row r="179">
      <c r="A179" s="105">
        <f t="shared" si="6"/>
        <v>47454</v>
      </c>
      <c r="B179" s="101">
        <f t="shared" si="7"/>
        <v>0</v>
      </c>
      <c r="C179" s="102">
        <f t="shared" si="2"/>
        <v>0</v>
      </c>
      <c r="D179" s="102">
        <f t="shared" si="3"/>
        <v>0</v>
      </c>
      <c r="E179" s="101">
        <f t="shared" si="8"/>
        <v>0</v>
      </c>
      <c r="F179" s="102">
        <f t="shared" ref="F179:G179" si="184">D179+F178</f>
        <v>0</v>
      </c>
      <c r="G179" s="101">
        <f t="shared" si="184"/>
        <v>0</v>
      </c>
      <c r="H179" s="101">
        <f t="shared" si="5"/>
        <v>0</v>
      </c>
      <c r="I179" s="109"/>
      <c r="J179" s="109"/>
    </row>
    <row r="180">
      <c r="A180" s="105">
        <f t="shared" si="6"/>
        <v>47485</v>
      </c>
      <c r="B180" s="101">
        <f t="shared" si="7"/>
        <v>0</v>
      </c>
      <c r="C180" s="102">
        <f t="shared" si="2"/>
        <v>0</v>
      </c>
      <c r="D180" s="102">
        <f t="shared" si="3"/>
        <v>0</v>
      </c>
      <c r="E180" s="101">
        <f t="shared" si="8"/>
        <v>0</v>
      </c>
      <c r="F180" s="102">
        <f t="shared" ref="F180:G180" si="185">D180+F179</f>
        <v>0</v>
      </c>
      <c r="G180" s="101">
        <f t="shared" si="185"/>
        <v>0</v>
      </c>
      <c r="H180" s="101">
        <f t="shared" si="5"/>
        <v>0</v>
      </c>
      <c r="I180" s="109"/>
      <c r="J180" s="109"/>
    </row>
    <row r="181">
      <c r="A181" s="105">
        <f t="shared" si="6"/>
        <v>47516</v>
      </c>
      <c r="B181" s="101">
        <f t="shared" si="7"/>
        <v>0</v>
      </c>
      <c r="C181" s="102">
        <f t="shared" si="2"/>
        <v>0</v>
      </c>
      <c r="D181" s="102">
        <f t="shared" si="3"/>
        <v>0</v>
      </c>
      <c r="E181" s="101">
        <f t="shared" si="8"/>
        <v>0</v>
      </c>
      <c r="F181" s="102">
        <f t="shared" ref="F181:G181" si="186">D181+F180</f>
        <v>0</v>
      </c>
      <c r="G181" s="101">
        <f t="shared" si="186"/>
        <v>0</v>
      </c>
      <c r="H181" s="101">
        <f t="shared" si="5"/>
        <v>0</v>
      </c>
      <c r="I181" s="109"/>
      <c r="J181" s="109"/>
    </row>
    <row r="182">
      <c r="A182" s="105">
        <f t="shared" si="6"/>
        <v>47544</v>
      </c>
      <c r="B182" s="101">
        <f t="shared" si="7"/>
        <v>0</v>
      </c>
      <c r="C182" s="102">
        <f t="shared" si="2"/>
        <v>0</v>
      </c>
      <c r="D182" s="102">
        <f t="shared" si="3"/>
        <v>0</v>
      </c>
      <c r="E182" s="101">
        <f t="shared" si="8"/>
        <v>0</v>
      </c>
      <c r="F182" s="102">
        <f t="shared" ref="F182:G182" si="187">D182+F181</f>
        <v>0</v>
      </c>
      <c r="G182" s="101">
        <f t="shared" si="187"/>
        <v>0</v>
      </c>
      <c r="H182" s="101">
        <f t="shared" si="5"/>
        <v>0</v>
      </c>
      <c r="I182" s="109"/>
      <c r="J182" s="109"/>
    </row>
    <row r="183">
      <c r="A183" s="105">
        <f t="shared" si="6"/>
        <v>47575</v>
      </c>
      <c r="B183" s="101">
        <f t="shared" si="7"/>
        <v>0</v>
      </c>
      <c r="C183" s="102">
        <f t="shared" si="2"/>
        <v>0</v>
      </c>
      <c r="D183" s="102">
        <f t="shared" si="3"/>
        <v>0</v>
      </c>
      <c r="E183" s="101">
        <f t="shared" si="8"/>
        <v>0</v>
      </c>
      <c r="F183" s="102">
        <f t="shared" ref="F183:G183" si="188">D183+F182</f>
        <v>0</v>
      </c>
      <c r="G183" s="101">
        <f t="shared" si="188"/>
        <v>0</v>
      </c>
      <c r="H183" s="101">
        <f t="shared" si="5"/>
        <v>0</v>
      </c>
      <c r="I183" s="109"/>
      <c r="J183" s="109"/>
    </row>
    <row r="184">
      <c r="A184" s="105">
        <f t="shared" si="6"/>
        <v>47605</v>
      </c>
      <c r="B184" s="101">
        <f t="shared" si="7"/>
        <v>0</v>
      </c>
      <c r="C184" s="102">
        <f t="shared" si="2"/>
        <v>0</v>
      </c>
      <c r="D184" s="102">
        <f t="shared" si="3"/>
        <v>0</v>
      </c>
      <c r="E184" s="101">
        <f t="shared" si="8"/>
        <v>0</v>
      </c>
      <c r="F184" s="102">
        <f t="shared" ref="F184:G184" si="189">D184+F183</f>
        <v>0</v>
      </c>
      <c r="G184" s="101">
        <f t="shared" si="189"/>
        <v>0</v>
      </c>
      <c r="H184" s="101">
        <f t="shared" si="5"/>
        <v>0</v>
      </c>
      <c r="I184" s="109"/>
      <c r="J184" s="109"/>
    </row>
    <row r="185">
      <c r="A185" s="105">
        <f t="shared" si="6"/>
        <v>47636</v>
      </c>
      <c r="B185" s="101">
        <f t="shared" si="7"/>
        <v>0</v>
      </c>
      <c r="C185" s="102">
        <f t="shared" si="2"/>
        <v>0</v>
      </c>
      <c r="D185" s="102">
        <f t="shared" si="3"/>
        <v>0</v>
      </c>
      <c r="E185" s="101">
        <f t="shared" si="8"/>
        <v>0</v>
      </c>
      <c r="F185" s="102">
        <f t="shared" ref="F185:G185" si="190">D185+F184</f>
        <v>0</v>
      </c>
      <c r="G185" s="101">
        <f t="shared" si="190"/>
        <v>0</v>
      </c>
      <c r="H185" s="101">
        <f t="shared" si="5"/>
        <v>0</v>
      </c>
      <c r="I185" s="109"/>
      <c r="J185" s="109"/>
    </row>
    <row r="186">
      <c r="A186" s="105">
        <f t="shared" si="6"/>
        <v>47666</v>
      </c>
      <c r="B186" s="101">
        <f t="shared" si="7"/>
        <v>0</v>
      </c>
      <c r="C186" s="102">
        <f t="shared" si="2"/>
        <v>0</v>
      </c>
      <c r="D186" s="102">
        <f t="shared" si="3"/>
        <v>0</v>
      </c>
      <c r="E186" s="101">
        <f t="shared" si="8"/>
        <v>0</v>
      </c>
      <c r="F186" s="102">
        <f t="shared" ref="F186:G186" si="191">D186+F185</f>
        <v>0</v>
      </c>
      <c r="G186" s="101">
        <f t="shared" si="191"/>
        <v>0</v>
      </c>
      <c r="H186" s="101">
        <f t="shared" si="5"/>
        <v>0</v>
      </c>
      <c r="I186" s="109"/>
      <c r="J186" s="109"/>
    </row>
    <row r="187">
      <c r="A187" s="105">
        <f t="shared" si="6"/>
        <v>47697</v>
      </c>
      <c r="B187" s="101">
        <f t="shared" si="7"/>
        <v>0</v>
      </c>
      <c r="C187" s="102">
        <f t="shared" si="2"/>
        <v>0</v>
      </c>
      <c r="D187" s="102">
        <f t="shared" si="3"/>
        <v>0</v>
      </c>
      <c r="E187" s="101">
        <f t="shared" si="8"/>
        <v>0</v>
      </c>
      <c r="F187" s="102">
        <f t="shared" ref="F187:G187" si="192">D187+F186</f>
        <v>0</v>
      </c>
      <c r="G187" s="101">
        <f t="shared" si="192"/>
        <v>0</v>
      </c>
      <c r="H187" s="101">
        <f t="shared" si="5"/>
        <v>0</v>
      </c>
      <c r="I187" s="109"/>
      <c r="J187" s="109"/>
    </row>
    <row r="188">
      <c r="A188" s="105">
        <f t="shared" si="6"/>
        <v>47728</v>
      </c>
      <c r="B188" s="101">
        <f t="shared" si="7"/>
        <v>0</v>
      </c>
      <c r="C188" s="102">
        <f t="shared" si="2"/>
        <v>0</v>
      </c>
      <c r="D188" s="102">
        <f t="shared" si="3"/>
        <v>0</v>
      </c>
      <c r="E188" s="101">
        <f t="shared" si="8"/>
        <v>0</v>
      </c>
      <c r="F188" s="102">
        <f t="shared" ref="F188:G188" si="193">D188+F187</f>
        <v>0</v>
      </c>
      <c r="G188" s="101">
        <f t="shared" si="193"/>
        <v>0</v>
      </c>
      <c r="H188" s="101">
        <f t="shared" si="5"/>
        <v>0</v>
      </c>
      <c r="I188" s="109"/>
      <c r="J188" s="109"/>
    </row>
    <row r="189">
      <c r="A189" s="105">
        <f t="shared" si="6"/>
        <v>47758</v>
      </c>
      <c r="B189" s="101">
        <f t="shared" si="7"/>
        <v>0</v>
      </c>
      <c r="C189" s="102">
        <f t="shared" si="2"/>
        <v>0</v>
      </c>
      <c r="D189" s="102">
        <f t="shared" si="3"/>
        <v>0</v>
      </c>
      <c r="E189" s="101">
        <f t="shared" si="8"/>
        <v>0</v>
      </c>
      <c r="F189" s="102">
        <f t="shared" ref="F189:G189" si="194">D189+F188</f>
        <v>0</v>
      </c>
      <c r="G189" s="101">
        <f t="shared" si="194"/>
        <v>0</v>
      </c>
      <c r="H189" s="101">
        <f t="shared" si="5"/>
        <v>0</v>
      </c>
      <c r="I189" s="109"/>
      <c r="J189" s="109"/>
    </row>
    <row r="190">
      <c r="A190" s="105">
        <f t="shared" si="6"/>
        <v>47789</v>
      </c>
      <c r="B190" s="101">
        <f t="shared" si="7"/>
        <v>0</v>
      </c>
      <c r="C190" s="102">
        <f t="shared" si="2"/>
        <v>0</v>
      </c>
      <c r="D190" s="102">
        <f t="shared" si="3"/>
        <v>0</v>
      </c>
      <c r="E190" s="101">
        <f t="shared" si="8"/>
        <v>0</v>
      </c>
      <c r="F190" s="102">
        <f t="shared" ref="F190:G190" si="195">D190+F189</f>
        <v>0</v>
      </c>
      <c r="G190" s="101">
        <f t="shared" si="195"/>
        <v>0</v>
      </c>
      <c r="H190" s="101">
        <f t="shared" si="5"/>
        <v>0</v>
      </c>
      <c r="I190" s="109"/>
      <c r="J190" s="109"/>
    </row>
    <row r="191">
      <c r="A191" s="105">
        <f t="shared" si="6"/>
        <v>47819</v>
      </c>
      <c r="B191" s="101">
        <f t="shared" si="7"/>
        <v>0</v>
      </c>
      <c r="C191" s="102">
        <f t="shared" si="2"/>
        <v>0</v>
      </c>
      <c r="D191" s="102">
        <f t="shared" si="3"/>
        <v>0</v>
      </c>
      <c r="E191" s="101">
        <f t="shared" si="8"/>
        <v>0</v>
      </c>
      <c r="F191" s="102">
        <f t="shared" ref="F191:G191" si="196">D191+F190</f>
        <v>0</v>
      </c>
      <c r="G191" s="101">
        <f t="shared" si="196"/>
        <v>0</v>
      </c>
      <c r="H191" s="101">
        <f t="shared" si="5"/>
        <v>0</v>
      </c>
      <c r="I191" s="109"/>
      <c r="J191" s="109"/>
    </row>
    <row r="192">
      <c r="A192" s="105">
        <f t="shared" si="6"/>
        <v>47850</v>
      </c>
      <c r="B192" s="101">
        <f t="shared" si="7"/>
        <v>0</v>
      </c>
      <c r="C192" s="102">
        <f t="shared" si="2"/>
        <v>0</v>
      </c>
      <c r="D192" s="102">
        <f t="shared" si="3"/>
        <v>0</v>
      </c>
      <c r="E192" s="101">
        <f t="shared" si="8"/>
        <v>0</v>
      </c>
      <c r="F192" s="102">
        <f t="shared" ref="F192:G192" si="197">D192+F191</f>
        <v>0</v>
      </c>
      <c r="G192" s="101">
        <f t="shared" si="197"/>
        <v>0</v>
      </c>
      <c r="H192" s="101">
        <f t="shared" si="5"/>
        <v>0</v>
      </c>
      <c r="I192" s="109"/>
      <c r="J192" s="109"/>
    </row>
    <row r="193">
      <c r="A193" s="105">
        <f t="shared" si="6"/>
        <v>47881</v>
      </c>
      <c r="B193" s="101">
        <f t="shared" si="7"/>
        <v>0</v>
      </c>
      <c r="C193" s="102">
        <f t="shared" si="2"/>
        <v>0</v>
      </c>
      <c r="D193" s="102">
        <f t="shared" si="3"/>
        <v>0</v>
      </c>
      <c r="E193" s="101">
        <f t="shared" si="8"/>
        <v>0</v>
      </c>
      <c r="F193" s="102">
        <f t="shared" ref="F193:G193" si="198">D193+F192</f>
        <v>0</v>
      </c>
      <c r="G193" s="101">
        <f t="shared" si="198"/>
        <v>0</v>
      </c>
      <c r="H193" s="101">
        <f t="shared" si="5"/>
        <v>0</v>
      </c>
      <c r="I193" s="109"/>
      <c r="J193" s="109"/>
    </row>
    <row r="194">
      <c r="A194" s="105">
        <f t="shared" si="6"/>
        <v>47909</v>
      </c>
      <c r="B194" s="101">
        <f t="shared" si="7"/>
        <v>0</v>
      </c>
      <c r="C194" s="102">
        <f t="shared" si="2"/>
        <v>0</v>
      </c>
      <c r="D194" s="102">
        <f t="shared" si="3"/>
        <v>0</v>
      </c>
      <c r="E194" s="101">
        <f t="shared" si="8"/>
        <v>0</v>
      </c>
      <c r="F194" s="102">
        <f t="shared" ref="F194:G194" si="199">D194+F193</f>
        <v>0</v>
      </c>
      <c r="G194" s="101">
        <f t="shared" si="199"/>
        <v>0</v>
      </c>
      <c r="H194" s="101">
        <f t="shared" si="5"/>
        <v>0</v>
      </c>
      <c r="I194" s="109"/>
      <c r="J194" s="109"/>
    </row>
    <row r="195">
      <c r="A195" s="105">
        <f t="shared" si="6"/>
        <v>47940</v>
      </c>
      <c r="B195" s="101">
        <f t="shared" si="7"/>
        <v>0</v>
      </c>
      <c r="C195" s="102">
        <f t="shared" si="2"/>
        <v>0</v>
      </c>
      <c r="D195" s="102">
        <f t="shared" si="3"/>
        <v>0</v>
      </c>
      <c r="E195" s="101">
        <f t="shared" si="8"/>
        <v>0</v>
      </c>
      <c r="F195" s="102">
        <f t="shared" ref="F195:G195" si="200">D195+F194</f>
        <v>0</v>
      </c>
      <c r="G195" s="101">
        <f t="shared" si="200"/>
        <v>0</v>
      </c>
      <c r="H195" s="101">
        <f t="shared" si="5"/>
        <v>0</v>
      </c>
      <c r="I195" s="109"/>
      <c r="J195" s="109"/>
    </row>
    <row r="196">
      <c r="A196" s="105">
        <f t="shared" si="6"/>
        <v>47970</v>
      </c>
      <c r="B196" s="101">
        <f t="shared" si="7"/>
        <v>0</v>
      </c>
      <c r="C196" s="102">
        <f t="shared" si="2"/>
        <v>0</v>
      </c>
      <c r="D196" s="102">
        <f t="shared" si="3"/>
        <v>0</v>
      </c>
      <c r="E196" s="101">
        <f t="shared" si="8"/>
        <v>0</v>
      </c>
      <c r="F196" s="102">
        <f t="shared" ref="F196:G196" si="201">D196+F195</f>
        <v>0</v>
      </c>
      <c r="G196" s="101">
        <f t="shared" si="201"/>
        <v>0</v>
      </c>
      <c r="H196" s="101">
        <f t="shared" si="5"/>
        <v>0</v>
      </c>
      <c r="I196" s="109"/>
      <c r="J196" s="109"/>
    </row>
    <row r="197">
      <c r="A197" s="105">
        <f t="shared" si="6"/>
        <v>48001</v>
      </c>
      <c r="B197" s="101">
        <f t="shared" si="7"/>
        <v>0</v>
      </c>
      <c r="C197" s="102">
        <f t="shared" si="2"/>
        <v>0</v>
      </c>
      <c r="D197" s="102">
        <f t="shared" si="3"/>
        <v>0</v>
      </c>
      <c r="E197" s="101">
        <f t="shared" si="8"/>
        <v>0</v>
      </c>
      <c r="F197" s="102">
        <f t="shared" ref="F197:G197" si="202">D197+F196</f>
        <v>0</v>
      </c>
      <c r="G197" s="101">
        <f t="shared" si="202"/>
        <v>0</v>
      </c>
      <c r="H197" s="101">
        <f t="shared" si="5"/>
        <v>0</v>
      </c>
      <c r="I197" s="109"/>
      <c r="J197" s="109"/>
    </row>
    <row r="198">
      <c r="A198" s="105">
        <f t="shared" si="6"/>
        <v>48031</v>
      </c>
      <c r="B198" s="101">
        <f t="shared" si="7"/>
        <v>0</v>
      </c>
      <c r="C198" s="102">
        <f t="shared" si="2"/>
        <v>0</v>
      </c>
      <c r="D198" s="102">
        <f t="shared" si="3"/>
        <v>0</v>
      </c>
      <c r="E198" s="101">
        <f t="shared" si="8"/>
        <v>0</v>
      </c>
      <c r="F198" s="102">
        <f t="shared" ref="F198:G198" si="203">D198+F197</f>
        <v>0</v>
      </c>
      <c r="G198" s="101">
        <f t="shared" si="203"/>
        <v>0</v>
      </c>
      <c r="H198" s="101">
        <f t="shared" si="5"/>
        <v>0</v>
      </c>
      <c r="I198" s="109"/>
      <c r="J198" s="109"/>
    </row>
    <row r="199">
      <c r="A199" s="105">
        <f t="shared" si="6"/>
        <v>48062</v>
      </c>
      <c r="B199" s="101">
        <f t="shared" si="7"/>
        <v>0</v>
      </c>
      <c r="C199" s="102">
        <f t="shared" si="2"/>
        <v>0</v>
      </c>
      <c r="D199" s="102">
        <f t="shared" si="3"/>
        <v>0</v>
      </c>
      <c r="E199" s="101">
        <f t="shared" si="8"/>
        <v>0</v>
      </c>
      <c r="F199" s="102">
        <f t="shared" ref="F199:G199" si="204">D199+F198</f>
        <v>0</v>
      </c>
      <c r="G199" s="101">
        <f t="shared" si="204"/>
        <v>0</v>
      </c>
      <c r="H199" s="101">
        <f t="shared" si="5"/>
        <v>0</v>
      </c>
      <c r="I199" s="109"/>
      <c r="J199" s="109"/>
    </row>
    <row r="200">
      <c r="A200" s="105">
        <f t="shared" si="6"/>
        <v>48093</v>
      </c>
      <c r="B200" s="101">
        <f t="shared" si="7"/>
        <v>0</v>
      </c>
      <c r="C200" s="102">
        <f t="shared" si="2"/>
        <v>0</v>
      </c>
      <c r="D200" s="102">
        <f t="shared" si="3"/>
        <v>0</v>
      </c>
      <c r="E200" s="101">
        <f t="shared" si="8"/>
        <v>0</v>
      </c>
      <c r="F200" s="102">
        <f t="shared" ref="F200:G200" si="205">D200+F199</f>
        <v>0</v>
      </c>
      <c r="G200" s="101">
        <f t="shared" si="205"/>
        <v>0</v>
      </c>
      <c r="H200" s="101">
        <f t="shared" si="5"/>
        <v>0</v>
      </c>
      <c r="I200" s="109"/>
      <c r="J200" s="109"/>
    </row>
    <row r="201">
      <c r="A201" s="105">
        <f t="shared" si="6"/>
        <v>48123</v>
      </c>
      <c r="B201" s="101">
        <f t="shared" si="7"/>
        <v>0</v>
      </c>
      <c r="C201" s="102">
        <f t="shared" si="2"/>
        <v>0</v>
      </c>
      <c r="D201" s="102">
        <f t="shared" si="3"/>
        <v>0</v>
      </c>
      <c r="E201" s="101">
        <f t="shared" si="8"/>
        <v>0</v>
      </c>
      <c r="F201" s="102">
        <f t="shared" ref="F201:G201" si="206">D201+F200</f>
        <v>0</v>
      </c>
      <c r="G201" s="101">
        <f t="shared" si="206"/>
        <v>0</v>
      </c>
      <c r="H201" s="101">
        <f t="shared" si="5"/>
        <v>0</v>
      </c>
      <c r="I201" s="109"/>
      <c r="J201" s="109"/>
    </row>
    <row r="202">
      <c r="A202" s="105">
        <f t="shared" si="6"/>
        <v>48154</v>
      </c>
      <c r="B202" s="101">
        <f t="shared" si="7"/>
        <v>0</v>
      </c>
      <c r="C202" s="102">
        <f t="shared" si="2"/>
        <v>0</v>
      </c>
      <c r="D202" s="102">
        <f t="shared" si="3"/>
        <v>0</v>
      </c>
      <c r="E202" s="101">
        <f t="shared" si="8"/>
        <v>0</v>
      </c>
      <c r="F202" s="102">
        <f t="shared" ref="F202:G202" si="207">D202+F201</f>
        <v>0</v>
      </c>
      <c r="G202" s="101">
        <f t="shared" si="207"/>
        <v>0</v>
      </c>
      <c r="H202" s="101">
        <f t="shared" si="5"/>
        <v>0</v>
      </c>
      <c r="I202" s="109"/>
      <c r="J202" s="109"/>
    </row>
    <row r="203">
      <c r="A203" s="105">
        <f t="shared" si="6"/>
        <v>48184</v>
      </c>
      <c r="B203" s="101">
        <f t="shared" si="7"/>
        <v>0</v>
      </c>
      <c r="C203" s="102">
        <f t="shared" si="2"/>
        <v>0</v>
      </c>
      <c r="D203" s="102">
        <f t="shared" si="3"/>
        <v>0</v>
      </c>
      <c r="E203" s="101">
        <f t="shared" si="8"/>
        <v>0</v>
      </c>
      <c r="F203" s="102">
        <f t="shared" ref="F203:G203" si="208">D203+F202</f>
        <v>0</v>
      </c>
      <c r="G203" s="101">
        <f t="shared" si="208"/>
        <v>0</v>
      </c>
      <c r="H203" s="101">
        <f t="shared" si="5"/>
        <v>0</v>
      </c>
      <c r="I203" s="109"/>
      <c r="J203" s="109"/>
    </row>
    <row r="204">
      <c r="A204" s="105">
        <f t="shared" si="6"/>
        <v>48215</v>
      </c>
      <c r="B204" s="101">
        <f t="shared" si="7"/>
        <v>0</v>
      </c>
      <c r="C204" s="102">
        <f t="shared" si="2"/>
        <v>0</v>
      </c>
      <c r="D204" s="102">
        <f t="shared" si="3"/>
        <v>0</v>
      </c>
      <c r="E204" s="101">
        <f t="shared" si="8"/>
        <v>0</v>
      </c>
      <c r="F204" s="102">
        <f t="shared" ref="F204:G204" si="209">D204+F203</f>
        <v>0</v>
      </c>
      <c r="G204" s="101">
        <f t="shared" si="209"/>
        <v>0</v>
      </c>
      <c r="H204" s="101">
        <f t="shared" si="5"/>
        <v>0</v>
      </c>
      <c r="I204" s="109"/>
      <c r="J204" s="109"/>
    </row>
    <row r="205">
      <c r="A205" s="105">
        <f t="shared" si="6"/>
        <v>48246</v>
      </c>
      <c r="B205" s="101">
        <f t="shared" si="7"/>
        <v>0</v>
      </c>
      <c r="C205" s="102">
        <f t="shared" si="2"/>
        <v>0</v>
      </c>
      <c r="D205" s="102">
        <f t="shared" si="3"/>
        <v>0</v>
      </c>
      <c r="E205" s="101">
        <f t="shared" si="8"/>
        <v>0</v>
      </c>
      <c r="F205" s="102">
        <f t="shared" ref="F205:G205" si="210">D205+F204</f>
        <v>0</v>
      </c>
      <c r="G205" s="101">
        <f t="shared" si="210"/>
        <v>0</v>
      </c>
      <c r="H205" s="101">
        <f t="shared" si="5"/>
        <v>0</v>
      </c>
      <c r="I205" s="109"/>
      <c r="J205" s="109"/>
    </row>
    <row r="206">
      <c r="A206" s="105">
        <f t="shared" si="6"/>
        <v>48275</v>
      </c>
      <c r="B206" s="101">
        <f t="shared" si="7"/>
        <v>0</v>
      </c>
      <c r="C206" s="102">
        <f t="shared" si="2"/>
        <v>0</v>
      </c>
      <c r="D206" s="102">
        <f t="shared" si="3"/>
        <v>0</v>
      </c>
      <c r="E206" s="101">
        <f t="shared" si="8"/>
        <v>0</v>
      </c>
      <c r="F206" s="102">
        <f t="shared" ref="F206:G206" si="211">D206+F205</f>
        <v>0</v>
      </c>
      <c r="G206" s="101">
        <f t="shared" si="211"/>
        <v>0</v>
      </c>
      <c r="H206" s="101">
        <f t="shared" si="5"/>
        <v>0</v>
      </c>
      <c r="I206" s="109"/>
      <c r="J206" s="109"/>
    </row>
    <row r="207">
      <c r="A207" s="105">
        <f t="shared" si="6"/>
        <v>48306</v>
      </c>
      <c r="B207" s="101">
        <f t="shared" si="7"/>
        <v>0</v>
      </c>
      <c r="C207" s="102">
        <f t="shared" si="2"/>
        <v>0</v>
      </c>
      <c r="D207" s="102">
        <f t="shared" si="3"/>
        <v>0</v>
      </c>
      <c r="E207" s="101">
        <f t="shared" si="8"/>
        <v>0</v>
      </c>
      <c r="F207" s="102">
        <f t="shared" ref="F207:G207" si="212">D207+F206</f>
        <v>0</v>
      </c>
      <c r="G207" s="101">
        <f t="shared" si="212"/>
        <v>0</v>
      </c>
      <c r="H207" s="101">
        <f t="shared" si="5"/>
        <v>0</v>
      </c>
      <c r="I207" s="109"/>
      <c r="J207" s="109"/>
    </row>
    <row r="208">
      <c r="A208" s="105">
        <f t="shared" si="6"/>
        <v>48336</v>
      </c>
      <c r="B208" s="101">
        <f t="shared" si="7"/>
        <v>0</v>
      </c>
      <c r="C208" s="102">
        <f t="shared" si="2"/>
        <v>0</v>
      </c>
      <c r="D208" s="102">
        <f t="shared" si="3"/>
        <v>0</v>
      </c>
      <c r="E208" s="101">
        <f t="shared" si="8"/>
        <v>0</v>
      </c>
      <c r="F208" s="102">
        <f t="shared" ref="F208:G208" si="213">D208+F207</f>
        <v>0</v>
      </c>
      <c r="G208" s="101">
        <f t="shared" si="213"/>
        <v>0</v>
      </c>
      <c r="H208" s="101">
        <f t="shared" si="5"/>
        <v>0</v>
      </c>
      <c r="I208" s="109"/>
      <c r="J208" s="109"/>
    </row>
    <row r="209">
      <c r="A209" s="105">
        <f t="shared" si="6"/>
        <v>48367</v>
      </c>
      <c r="B209" s="101">
        <f t="shared" si="7"/>
        <v>0</v>
      </c>
      <c r="C209" s="102">
        <f t="shared" si="2"/>
        <v>0</v>
      </c>
      <c r="D209" s="102">
        <f t="shared" si="3"/>
        <v>0</v>
      </c>
      <c r="E209" s="101">
        <f t="shared" si="8"/>
        <v>0</v>
      </c>
      <c r="F209" s="102">
        <f t="shared" ref="F209:G209" si="214">D209+F208</f>
        <v>0</v>
      </c>
      <c r="G209" s="101">
        <f t="shared" si="214"/>
        <v>0</v>
      </c>
      <c r="H209" s="101">
        <f t="shared" si="5"/>
        <v>0</v>
      </c>
      <c r="I209" s="109"/>
      <c r="J209" s="109"/>
    </row>
    <row r="210">
      <c r="A210" s="105">
        <f t="shared" si="6"/>
        <v>48397</v>
      </c>
      <c r="B210" s="101">
        <f t="shared" si="7"/>
        <v>0</v>
      </c>
      <c r="C210" s="102">
        <f t="shared" si="2"/>
        <v>0</v>
      </c>
      <c r="D210" s="102">
        <f t="shared" si="3"/>
        <v>0</v>
      </c>
      <c r="E210" s="101">
        <f t="shared" si="8"/>
        <v>0</v>
      </c>
      <c r="F210" s="102">
        <f t="shared" ref="F210:G210" si="215">D210+F209</f>
        <v>0</v>
      </c>
      <c r="G210" s="101">
        <f t="shared" si="215"/>
        <v>0</v>
      </c>
      <c r="H210" s="101">
        <f t="shared" si="5"/>
        <v>0</v>
      </c>
      <c r="I210" s="109"/>
      <c r="J210" s="109"/>
    </row>
    <row r="211">
      <c r="A211" s="105">
        <f t="shared" si="6"/>
        <v>48428</v>
      </c>
      <c r="B211" s="101">
        <f t="shared" si="7"/>
        <v>0</v>
      </c>
      <c r="C211" s="102">
        <f t="shared" si="2"/>
        <v>0</v>
      </c>
      <c r="D211" s="102">
        <f t="shared" si="3"/>
        <v>0</v>
      </c>
      <c r="E211" s="101">
        <f t="shared" si="8"/>
        <v>0</v>
      </c>
      <c r="F211" s="102">
        <f t="shared" ref="F211:G211" si="216">D211+F210</f>
        <v>0</v>
      </c>
      <c r="G211" s="101">
        <f t="shared" si="216"/>
        <v>0</v>
      </c>
      <c r="H211" s="101">
        <f t="shared" si="5"/>
        <v>0</v>
      </c>
      <c r="I211" s="109"/>
      <c r="J211" s="109"/>
    </row>
    <row r="212">
      <c r="A212" s="105">
        <f t="shared" si="6"/>
        <v>48459</v>
      </c>
      <c r="B212" s="101">
        <f t="shared" si="7"/>
        <v>0</v>
      </c>
      <c r="C212" s="102">
        <f t="shared" si="2"/>
        <v>0</v>
      </c>
      <c r="D212" s="102">
        <f t="shared" si="3"/>
        <v>0</v>
      </c>
      <c r="E212" s="101">
        <f t="shared" si="8"/>
        <v>0</v>
      </c>
      <c r="F212" s="102">
        <f t="shared" ref="F212:G212" si="217">D212+F211</f>
        <v>0</v>
      </c>
      <c r="G212" s="101">
        <f t="shared" si="217"/>
        <v>0</v>
      </c>
      <c r="H212" s="101">
        <f t="shared" si="5"/>
        <v>0</v>
      </c>
      <c r="I212" s="109"/>
      <c r="J212" s="109"/>
    </row>
    <row r="213">
      <c r="A213" s="105">
        <f t="shared" si="6"/>
        <v>48489</v>
      </c>
      <c r="B213" s="101">
        <f t="shared" si="7"/>
        <v>0</v>
      </c>
      <c r="C213" s="102">
        <f t="shared" si="2"/>
        <v>0</v>
      </c>
      <c r="D213" s="102">
        <f t="shared" si="3"/>
        <v>0</v>
      </c>
      <c r="E213" s="101">
        <f t="shared" si="8"/>
        <v>0</v>
      </c>
      <c r="F213" s="102">
        <f t="shared" ref="F213:G213" si="218">D213+F212</f>
        <v>0</v>
      </c>
      <c r="G213" s="101">
        <f t="shared" si="218"/>
        <v>0</v>
      </c>
      <c r="H213" s="101">
        <f t="shared" si="5"/>
        <v>0</v>
      </c>
      <c r="I213" s="109"/>
      <c r="J213" s="109"/>
    </row>
    <row r="214">
      <c r="A214" s="105">
        <f t="shared" si="6"/>
        <v>48520</v>
      </c>
      <c r="B214" s="101">
        <f t="shared" si="7"/>
        <v>0</v>
      </c>
      <c r="C214" s="102">
        <f t="shared" si="2"/>
        <v>0</v>
      </c>
      <c r="D214" s="102">
        <f t="shared" si="3"/>
        <v>0</v>
      </c>
      <c r="E214" s="101">
        <f t="shared" si="8"/>
        <v>0</v>
      </c>
      <c r="F214" s="102">
        <f t="shared" ref="F214:G214" si="219">D214+F213</f>
        <v>0</v>
      </c>
      <c r="G214" s="101">
        <f t="shared" si="219"/>
        <v>0</v>
      </c>
      <c r="H214" s="101">
        <f t="shared" si="5"/>
        <v>0</v>
      </c>
      <c r="I214" s="109"/>
      <c r="J214" s="109"/>
    </row>
    <row r="215">
      <c r="A215" s="105">
        <f t="shared" si="6"/>
        <v>48550</v>
      </c>
      <c r="B215" s="101">
        <f t="shared" si="7"/>
        <v>0</v>
      </c>
      <c r="C215" s="102">
        <f t="shared" si="2"/>
        <v>0</v>
      </c>
      <c r="D215" s="102">
        <f t="shared" si="3"/>
        <v>0</v>
      </c>
      <c r="E215" s="101">
        <f t="shared" si="8"/>
        <v>0</v>
      </c>
      <c r="F215" s="102">
        <f t="shared" ref="F215:G215" si="220">D215+F214</f>
        <v>0</v>
      </c>
      <c r="G215" s="101">
        <f t="shared" si="220"/>
        <v>0</v>
      </c>
      <c r="H215" s="101">
        <f t="shared" si="5"/>
        <v>0</v>
      </c>
      <c r="I215" s="109"/>
      <c r="J215" s="109"/>
    </row>
    <row r="216">
      <c r="A216" s="105">
        <f t="shared" si="6"/>
        <v>48581</v>
      </c>
      <c r="B216" s="101">
        <f t="shared" si="7"/>
        <v>0</v>
      </c>
      <c r="C216" s="102">
        <f t="shared" si="2"/>
        <v>0</v>
      </c>
      <c r="D216" s="102">
        <f t="shared" si="3"/>
        <v>0</v>
      </c>
      <c r="E216" s="101">
        <f t="shared" si="8"/>
        <v>0</v>
      </c>
      <c r="F216" s="102">
        <f t="shared" ref="F216:G216" si="221">D216+F215</f>
        <v>0</v>
      </c>
      <c r="G216" s="101">
        <f t="shared" si="221"/>
        <v>0</v>
      </c>
      <c r="H216" s="101">
        <f t="shared" si="5"/>
        <v>0</v>
      </c>
      <c r="I216" s="109"/>
      <c r="J216" s="109"/>
    </row>
    <row r="217">
      <c r="A217" s="105">
        <f t="shared" si="6"/>
        <v>48612</v>
      </c>
      <c r="B217" s="101">
        <f t="shared" si="7"/>
        <v>0</v>
      </c>
      <c r="C217" s="102">
        <f t="shared" si="2"/>
        <v>0</v>
      </c>
      <c r="D217" s="102">
        <f t="shared" si="3"/>
        <v>0</v>
      </c>
      <c r="E217" s="101">
        <f t="shared" si="8"/>
        <v>0</v>
      </c>
      <c r="F217" s="102">
        <f t="shared" ref="F217:G217" si="222">D217+F216</f>
        <v>0</v>
      </c>
      <c r="G217" s="101">
        <f t="shared" si="222"/>
        <v>0</v>
      </c>
      <c r="H217" s="101">
        <f t="shared" si="5"/>
        <v>0</v>
      </c>
      <c r="I217" s="109"/>
      <c r="J217" s="109"/>
    </row>
    <row r="218">
      <c r="A218" s="105">
        <f t="shared" si="6"/>
        <v>48640</v>
      </c>
      <c r="B218" s="101">
        <f t="shared" si="7"/>
        <v>0</v>
      </c>
      <c r="C218" s="102">
        <f t="shared" si="2"/>
        <v>0</v>
      </c>
      <c r="D218" s="102">
        <f t="shared" si="3"/>
        <v>0</v>
      </c>
      <c r="E218" s="101">
        <f t="shared" si="8"/>
        <v>0</v>
      </c>
      <c r="F218" s="102">
        <f t="shared" ref="F218:G218" si="223">D218+F217</f>
        <v>0</v>
      </c>
      <c r="G218" s="101">
        <f t="shared" si="223"/>
        <v>0</v>
      </c>
      <c r="H218" s="101">
        <f t="shared" si="5"/>
        <v>0</v>
      </c>
      <c r="I218" s="109"/>
      <c r="J218" s="109"/>
    </row>
    <row r="219">
      <c r="A219" s="105">
        <f t="shared" si="6"/>
        <v>48671</v>
      </c>
      <c r="B219" s="101">
        <f t="shared" si="7"/>
        <v>0</v>
      </c>
      <c r="C219" s="102">
        <f t="shared" si="2"/>
        <v>0</v>
      </c>
      <c r="D219" s="102">
        <f t="shared" si="3"/>
        <v>0</v>
      </c>
      <c r="E219" s="101">
        <f t="shared" si="8"/>
        <v>0</v>
      </c>
      <c r="F219" s="102">
        <f t="shared" ref="F219:G219" si="224">D219+F218</f>
        <v>0</v>
      </c>
      <c r="G219" s="101">
        <f t="shared" si="224"/>
        <v>0</v>
      </c>
      <c r="H219" s="101">
        <f t="shared" si="5"/>
        <v>0</v>
      </c>
      <c r="I219" s="109"/>
      <c r="J219" s="109"/>
    </row>
    <row r="220">
      <c r="A220" s="105">
        <f t="shared" si="6"/>
        <v>48701</v>
      </c>
      <c r="B220" s="101">
        <f t="shared" si="7"/>
        <v>0</v>
      </c>
      <c r="C220" s="102">
        <f t="shared" si="2"/>
        <v>0</v>
      </c>
      <c r="D220" s="102">
        <f t="shared" si="3"/>
        <v>0</v>
      </c>
      <c r="E220" s="101">
        <f t="shared" si="8"/>
        <v>0</v>
      </c>
      <c r="F220" s="102">
        <f t="shared" ref="F220:G220" si="225">D220+F219</f>
        <v>0</v>
      </c>
      <c r="G220" s="101">
        <f t="shared" si="225"/>
        <v>0</v>
      </c>
      <c r="H220" s="101">
        <f t="shared" si="5"/>
        <v>0</v>
      </c>
      <c r="I220" s="109"/>
      <c r="J220" s="109"/>
    </row>
    <row r="221">
      <c r="A221" s="105">
        <f t="shared" si="6"/>
        <v>48732</v>
      </c>
      <c r="B221" s="101">
        <f t="shared" si="7"/>
        <v>0</v>
      </c>
      <c r="C221" s="102">
        <f t="shared" si="2"/>
        <v>0</v>
      </c>
      <c r="D221" s="102">
        <f t="shared" si="3"/>
        <v>0</v>
      </c>
      <c r="E221" s="101">
        <f t="shared" si="8"/>
        <v>0</v>
      </c>
      <c r="F221" s="102">
        <f t="shared" ref="F221:G221" si="226">D221+F220</f>
        <v>0</v>
      </c>
      <c r="G221" s="101">
        <f t="shared" si="226"/>
        <v>0</v>
      </c>
      <c r="H221" s="101">
        <f t="shared" si="5"/>
        <v>0</v>
      </c>
      <c r="I221" s="109"/>
      <c r="J221" s="109"/>
    </row>
    <row r="222">
      <c r="A222" s="105">
        <f t="shared" si="6"/>
        <v>48762</v>
      </c>
      <c r="B222" s="101">
        <f t="shared" si="7"/>
        <v>0</v>
      </c>
      <c r="C222" s="102">
        <f t="shared" si="2"/>
        <v>0</v>
      </c>
      <c r="D222" s="102">
        <f t="shared" si="3"/>
        <v>0</v>
      </c>
      <c r="E222" s="101">
        <f t="shared" si="8"/>
        <v>0</v>
      </c>
      <c r="F222" s="102">
        <f t="shared" ref="F222:G222" si="227">D222+F221</f>
        <v>0</v>
      </c>
      <c r="G222" s="101">
        <f t="shared" si="227"/>
        <v>0</v>
      </c>
      <c r="H222" s="101">
        <f t="shared" si="5"/>
        <v>0</v>
      </c>
      <c r="I222" s="109"/>
      <c r="J222" s="109"/>
    </row>
    <row r="223">
      <c r="A223" s="105">
        <f t="shared" si="6"/>
        <v>48793</v>
      </c>
      <c r="B223" s="101">
        <f t="shared" si="7"/>
        <v>0</v>
      </c>
      <c r="C223" s="102">
        <f t="shared" si="2"/>
        <v>0</v>
      </c>
      <c r="D223" s="102">
        <f t="shared" si="3"/>
        <v>0</v>
      </c>
      <c r="E223" s="101">
        <f t="shared" si="8"/>
        <v>0</v>
      </c>
      <c r="F223" s="102">
        <f t="shared" ref="F223:G223" si="228">D223+F222</f>
        <v>0</v>
      </c>
      <c r="G223" s="101">
        <f t="shared" si="228"/>
        <v>0</v>
      </c>
      <c r="H223" s="101">
        <f t="shared" si="5"/>
        <v>0</v>
      </c>
      <c r="I223" s="109"/>
      <c r="J223" s="109"/>
    </row>
    <row r="224">
      <c r="A224" s="105">
        <f t="shared" si="6"/>
        <v>48824</v>
      </c>
      <c r="B224" s="101">
        <f t="shared" si="7"/>
        <v>0</v>
      </c>
      <c r="C224" s="102">
        <f t="shared" si="2"/>
        <v>0</v>
      </c>
      <c r="D224" s="102">
        <f t="shared" si="3"/>
        <v>0</v>
      </c>
      <c r="E224" s="101">
        <f t="shared" si="8"/>
        <v>0</v>
      </c>
      <c r="F224" s="102">
        <f t="shared" ref="F224:G224" si="229">D224+F223</f>
        <v>0</v>
      </c>
      <c r="G224" s="101">
        <f t="shared" si="229"/>
        <v>0</v>
      </c>
      <c r="H224" s="101">
        <f t="shared" si="5"/>
        <v>0</v>
      </c>
      <c r="I224" s="109"/>
      <c r="J224" s="109"/>
    </row>
    <row r="225">
      <c r="A225" s="105">
        <f t="shared" si="6"/>
        <v>48854</v>
      </c>
      <c r="B225" s="101">
        <f t="shared" si="7"/>
        <v>0</v>
      </c>
      <c r="C225" s="102">
        <f t="shared" si="2"/>
        <v>0</v>
      </c>
      <c r="D225" s="102">
        <f t="shared" si="3"/>
        <v>0</v>
      </c>
      <c r="E225" s="101">
        <f t="shared" si="8"/>
        <v>0</v>
      </c>
      <c r="F225" s="102">
        <f t="shared" ref="F225:G225" si="230">D225+F224</f>
        <v>0</v>
      </c>
      <c r="G225" s="101">
        <f t="shared" si="230"/>
        <v>0</v>
      </c>
      <c r="H225" s="101">
        <f t="shared" si="5"/>
        <v>0</v>
      </c>
      <c r="I225" s="109"/>
      <c r="J225" s="109"/>
    </row>
    <row r="226">
      <c r="A226" s="105">
        <f t="shared" si="6"/>
        <v>48885</v>
      </c>
      <c r="B226" s="101">
        <f t="shared" si="7"/>
        <v>0</v>
      </c>
      <c r="C226" s="102">
        <f t="shared" si="2"/>
        <v>0</v>
      </c>
      <c r="D226" s="102">
        <f t="shared" si="3"/>
        <v>0</v>
      </c>
      <c r="E226" s="101">
        <f t="shared" si="8"/>
        <v>0</v>
      </c>
      <c r="F226" s="102">
        <f t="shared" ref="F226:G226" si="231">D226+F225</f>
        <v>0</v>
      </c>
      <c r="G226" s="101">
        <f t="shared" si="231"/>
        <v>0</v>
      </c>
      <c r="H226" s="101">
        <f t="shared" si="5"/>
        <v>0</v>
      </c>
      <c r="I226" s="109"/>
      <c r="J226" s="109"/>
    </row>
    <row r="227">
      <c r="A227" s="105">
        <f t="shared" si="6"/>
        <v>48915</v>
      </c>
      <c r="B227" s="101">
        <f t="shared" si="7"/>
        <v>0</v>
      </c>
      <c r="C227" s="102">
        <f t="shared" si="2"/>
        <v>0</v>
      </c>
      <c r="D227" s="102">
        <f t="shared" si="3"/>
        <v>0</v>
      </c>
      <c r="E227" s="101">
        <f t="shared" si="8"/>
        <v>0</v>
      </c>
      <c r="F227" s="102">
        <f t="shared" ref="F227:G227" si="232">D227+F226</f>
        <v>0</v>
      </c>
      <c r="G227" s="101">
        <f t="shared" si="232"/>
        <v>0</v>
      </c>
      <c r="H227" s="101">
        <f t="shared" si="5"/>
        <v>0</v>
      </c>
      <c r="I227" s="109"/>
      <c r="J227" s="109"/>
    </row>
    <row r="228">
      <c r="A228" s="105">
        <f t="shared" si="6"/>
        <v>48946</v>
      </c>
      <c r="B228" s="101">
        <f t="shared" si="7"/>
        <v>0</v>
      </c>
      <c r="C228" s="102">
        <f t="shared" si="2"/>
        <v>0</v>
      </c>
      <c r="D228" s="102">
        <f t="shared" si="3"/>
        <v>0</v>
      </c>
      <c r="E228" s="101">
        <f t="shared" si="8"/>
        <v>0</v>
      </c>
      <c r="F228" s="102">
        <f t="shared" ref="F228:G228" si="233">D228+F227</f>
        <v>0</v>
      </c>
      <c r="G228" s="101">
        <f t="shared" si="233"/>
        <v>0</v>
      </c>
      <c r="H228" s="101">
        <f t="shared" si="5"/>
        <v>0</v>
      </c>
      <c r="I228" s="109"/>
      <c r="J228" s="109"/>
    </row>
    <row r="229">
      <c r="A229" s="105">
        <f t="shared" si="6"/>
        <v>48977</v>
      </c>
      <c r="B229" s="101">
        <f t="shared" si="7"/>
        <v>0</v>
      </c>
      <c r="C229" s="102">
        <f t="shared" si="2"/>
        <v>0</v>
      </c>
      <c r="D229" s="102">
        <f t="shared" si="3"/>
        <v>0</v>
      </c>
      <c r="E229" s="101">
        <f t="shared" si="8"/>
        <v>0</v>
      </c>
      <c r="F229" s="102">
        <f t="shared" ref="F229:G229" si="234">D229+F228</f>
        <v>0</v>
      </c>
      <c r="G229" s="101">
        <f t="shared" si="234"/>
        <v>0</v>
      </c>
      <c r="H229" s="101">
        <f t="shared" si="5"/>
        <v>0</v>
      </c>
      <c r="I229" s="109"/>
      <c r="J229" s="109"/>
    </row>
    <row r="230">
      <c r="A230" s="105">
        <f t="shared" si="6"/>
        <v>49005</v>
      </c>
      <c r="B230" s="101">
        <f t="shared" si="7"/>
        <v>0</v>
      </c>
      <c r="C230" s="102">
        <f t="shared" si="2"/>
        <v>0</v>
      </c>
      <c r="D230" s="102">
        <f t="shared" si="3"/>
        <v>0</v>
      </c>
      <c r="E230" s="101">
        <f t="shared" si="8"/>
        <v>0</v>
      </c>
      <c r="F230" s="102">
        <f t="shared" ref="F230:G230" si="235">D230+F229</f>
        <v>0</v>
      </c>
      <c r="G230" s="101">
        <f t="shared" si="235"/>
        <v>0</v>
      </c>
      <c r="H230" s="101">
        <f t="shared" si="5"/>
        <v>0</v>
      </c>
      <c r="I230" s="109"/>
      <c r="J230" s="109"/>
    </row>
    <row r="231">
      <c r="A231" s="105">
        <f t="shared" si="6"/>
        <v>49036</v>
      </c>
      <c r="B231" s="101">
        <f t="shared" si="7"/>
        <v>0</v>
      </c>
      <c r="C231" s="102">
        <f t="shared" si="2"/>
        <v>0</v>
      </c>
      <c r="D231" s="102">
        <f t="shared" si="3"/>
        <v>0</v>
      </c>
      <c r="E231" s="101">
        <f t="shared" si="8"/>
        <v>0</v>
      </c>
      <c r="F231" s="102">
        <f t="shared" ref="F231:G231" si="236">D231+F230</f>
        <v>0</v>
      </c>
      <c r="G231" s="101">
        <f t="shared" si="236"/>
        <v>0</v>
      </c>
      <c r="H231" s="101">
        <f t="shared" si="5"/>
        <v>0</v>
      </c>
      <c r="I231" s="109"/>
      <c r="J231" s="109"/>
    </row>
    <row r="232">
      <c r="A232" s="105">
        <f t="shared" si="6"/>
        <v>49066</v>
      </c>
      <c r="B232" s="101">
        <f t="shared" si="7"/>
        <v>0</v>
      </c>
      <c r="C232" s="102">
        <f t="shared" si="2"/>
        <v>0</v>
      </c>
      <c r="D232" s="102">
        <f t="shared" si="3"/>
        <v>0</v>
      </c>
      <c r="E232" s="101">
        <f t="shared" si="8"/>
        <v>0</v>
      </c>
      <c r="F232" s="102">
        <f t="shared" ref="F232:G232" si="237">D232+F231</f>
        <v>0</v>
      </c>
      <c r="G232" s="101">
        <f t="shared" si="237"/>
        <v>0</v>
      </c>
      <c r="H232" s="101">
        <f t="shared" si="5"/>
        <v>0</v>
      </c>
      <c r="I232" s="109"/>
      <c r="J232" s="109"/>
    </row>
    <row r="233">
      <c r="A233" s="105">
        <f t="shared" si="6"/>
        <v>49097</v>
      </c>
      <c r="B233" s="101">
        <f t="shared" si="7"/>
        <v>0</v>
      </c>
      <c r="C233" s="102">
        <f t="shared" si="2"/>
        <v>0</v>
      </c>
      <c r="D233" s="102">
        <f t="shared" si="3"/>
        <v>0</v>
      </c>
      <c r="E233" s="101">
        <f t="shared" si="8"/>
        <v>0</v>
      </c>
      <c r="F233" s="102">
        <f t="shared" ref="F233:G233" si="238">D233+F232</f>
        <v>0</v>
      </c>
      <c r="G233" s="101">
        <f t="shared" si="238"/>
        <v>0</v>
      </c>
      <c r="H233" s="101">
        <f t="shared" si="5"/>
        <v>0</v>
      </c>
      <c r="I233" s="109"/>
      <c r="J233" s="109"/>
    </row>
    <row r="234">
      <c r="A234" s="105">
        <f t="shared" si="6"/>
        <v>49127</v>
      </c>
      <c r="B234" s="101">
        <f t="shared" si="7"/>
        <v>0</v>
      </c>
      <c r="C234" s="102">
        <f t="shared" si="2"/>
        <v>0</v>
      </c>
      <c r="D234" s="102">
        <f t="shared" si="3"/>
        <v>0</v>
      </c>
      <c r="E234" s="101">
        <f t="shared" si="8"/>
        <v>0</v>
      </c>
      <c r="F234" s="102">
        <f t="shared" ref="F234:G234" si="239">D234+F233</f>
        <v>0</v>
      </c>
      <c r="G234" s="101">
        <f t="shared" si="239"/>
        <v>0</v>
      </c>
      <c r="H234" s="101">
        <f t="shared" si="5"/>
        <v>0</v>
      </c>
      <c r="I234" s="109"/>
      <c r="J234" s="109"/>
    </row>
    <row r="235">
      <c r="A235" s="105">
        <f t="shared" si="6"/>
        <v>49158</v>
      </c>
      <c r="B235" s="101">
        <f t="shared" si="7"/>
        <v>0</v>
      </c>
      <c r="C235" s="102">
        <f t="shared" si="2"/>
        <v>0</v>
      </c>
      <c r="D235" s="102">
        <f t="shared" si="3"/>
        <v>0</v>
      </c>
      <c r="E235" s="101">
        <f t="shared" si="8"/>
        <v>0</v>
      </c>
      <c r="F235" s="102">
        <f t="shared" ref="F235:G235" si="240">D235+F234</f>
        <v>0</v>
      </c>
      <c r="G235" s="101">
        <f t="shared" si="240"/>
        <v>0</v>
      </c>
      <c r="H235" s="101">
        <f t="shared" si="5"/>
        <v>0</v>
      </c>
      <c r="I235" s="109"/>
      <c r="J235" s="109"/>
    </row>
    <row r="236">
      <c r="A236" s="105">
        <f t="shared" si="6"/>
        <v>49189</v>
      </c>
      <c r="B236" s="101">
        <f t="shared" si="7"/>
        <v>0</v>
      </c>
      <c r="C236" s="102">
        <f t="shared" si="2"/>
        <v>0</v>
      </c>
      <c r="D236" s="102">
        <f t="shared" si="3"/>
        <v>0</v>
      </c>
      <c r="E236" s="101">
        <f t="shared" si="8"/>
        <v>0</v>
      </c>
      <c r="F236" s="102">
        <f t="shared" ref="F236:G236" si="241">D236+F235</f>
        <v>0</v>
      </c>
      <c r="G236" s="101">
        <f t="shared" si="241"/>
        <v>0</v>
      </c>
      <c r="H236" s="101">
        <f t="shared" si="5"/>
        <v>0</v>
      </c>
      <c r="I236" s="109"/>
      <c r="J236" s="109"/>
    </row>
    <row r="237">
      <c r="A237" s="105">
        <f t="shared" si="6"/>
        <v>49219</v>
      </c>
      <c r="B237" s="101">
        <f t="shared" si="7"/>
        <v>0</v>
      </c>
      <c r="C237" s="102">
        <f t="shared" si="2"/>
        <v>0</v>
      </c>
      <c r="D237" s="102">
        <f t="shared" si="3"/>
        <v>0</v>
      </c>
      <c r="E237" s="101">
        <f t="shared" si="8"/>
        <v>0</v>
      </c>
      <c r="F237" s="102">
        <f t="shared" ref="F237:G237" si="242">D237+F236</f>
        <v>0</v>
      </c>
      <c r="G237" s="101">
        <f t="shared" si="242"/>
        <v>0</v>
      </c>
      <c r="H237" s="101">
        <f t="shared" si="5"/>
        <v>0</v>
      </c>
      <c r="I237" s="109"/>
      <c r="J237" s="109"/>
    </row>
    <row r="238">
      <c r="A238" s="105">
        <f t="shared" si="6"/>
        <v>49250</v>
      </c>
      <c r="B238" s="101">
        <f t="shared" si="7"/>
        <v>0</v>
      </c>
      <c r="C238" s="102">
        <f t="shared" si="2"/>
        <v>0</v>
      </c>
      <c r="D238" s="102">
        <f t="shared" si="3"/>
        <v>0</v>
      </c>
      <c r="E238" s="101">
        <f t="shared" si="8"/>
        <v>0</v>
      </c>
      <c r="F238" s="102">
        <f t="shared" ref="F238:G238" si="243">D238+F237</f>
        <v>0</v>
      </c>
      <c r="G238" s="101">
        <f t="shared" si="243"/>
        <v>0</v>
      </c>
      <c r="H238" s="101">
        <f t="shared" si="5"/>
        <v>0</v>
      </c>
      <c r="I238" s="109"/>
      <c r="J238" s="109"/>
    </row>
    <row r="239">
      <c r="A239" s="105">
        <f t="shared" si="6"/>
        <v>49280</v>
      </c>
      <c r="B239" s="101">
        <f t="shared" si="7"/>
        <v>0</v>
      </c>
      <c r="C239" s="102">
        <f t="shared" si="2"/>
        <v>0</v>
      </c>
      <c r="D239" s="102">
        <f t="shared" si="3"/>
        <v>0</v>
      </c>
      <c r="E239" s="101">
        <f t="shared" si="8"/>
        <v>0</v>
      </c>
      <c r="F239" s="102">
        <f t="shared" ref="F239:G239" si="244">D239+F238</f>
        <v>0</v>
      </c>
      <c r="G239" s="101">
        <f t="shared" si="244"/>
        <v>0</v>
      </c>
      <c r="H239" s="101">
        <f t="shared" si="5"/>
        <v>0</v>
      </c>
      <c r="I239" s="109"/>
      <c r="J239" s="109"/>
    </row>
    <row r="240">
      <c r="A240" s="105">
        <f t="shared" si="6"/>
        <v>49311</v>
      </c>
      <c r="B240" s="101">
        <f t="shared" si="7"/>
        <v>0</v>
      </c>
      <c r="C240" s="102">
        <f t="shared" si="2"/>
        <v>0</v>
      </c>
      <c r="D240" s="102">
        <f t="shared" si="3"/>
        <v>0</v>
      </c>
      <c r="E240" s="101">
        <f t="shared" si="8"/>
        <v>0</v>
      </c>
      <c r="F240" s="102">
        <f t="shared" ref="F240:G240" si="245">D240+F239</f>
        <v>0</v>
      </c>
      <c r="G240" s="101">
        <f t="shared" si="245"/>
        <v>0</v>
      </c>
      <c r="H240" s="101">
        <f t="shared" si="5"/>
        <v>0</v>
      </c>
      <c r="I240" s="109"/>
      <c r="J240" s="109"/>
    </row>
    <row r="241">
      <c r="A241" s="105">
        <f t="shared" si="6"/>
        <v>49342</v>
      </c>
      <c r="B241" s="101">
        <f t="shared" si="7"/>
        <v>0</v>
      </c>
      <c r="C241" s="102">
        <f t="shared" si="2"/>
        <v>0</v>
      </c>
      <c r="D241" s="102">
        <f t="shared" si="3"/>
        <v>0</v>
      </c>
      <c r="E241" s="101">
        <f t="shared" si="8"/>
        <v>0</v>
      </c>
      <c r="F241" s="102">
        <f t="shared" ref="F241:G241" si="246">D241+F240</f>
        <v>0</v>
      </c>
      <c r="G241" s="101">
        <f t="shared" si="246"/>
        <v>0</v>
      </c>
      <c r="H241" s="101">
        <f t="shared" si="5"/>
        <v>0</v>
      </c>
      <c r="I241" s="109"/>
      <c r="J241" s="109"/>
    </row>
    <row r="242">
      <c r="A242" s="105">
        <f t="shared" si="6"/>
        <v>49370</v>
      </c>
      <c r="B242" s="101">
        <f t="shared" si="7"/>
        <v>0</v>
      </c>
      <c r="C242" s="102">
        <f t="shared" si="2"/>
        <v>0</v>
      </c>
      <c r="D242" s="102">
        <f t="shared" si="3"/>
        <v>0</v>
      </c>
      <c r="E242" s="101">
        <f t="shared" si="8"/>
        <v>0</v>
      </c>
      <c r="F242" s="102">
        <f t="shared" ref="F242:G242" si="247">D242+F241</f>
        <v>0</v>
      </c>
      <c r="G242" s="101">
        <f t="shared" si="247"/>
        <v>0</v>
      </c>
      <c r="H242" s="101">
        <f t="shared" si="5"/>
        <v>0</v>
      </c>
      <c r="I242" s="109"/>
      <c r="J242" s="109"/>
    </row>
    <row r="243">
      <c r="A243" s="105">
        <f t="shared" si="6"/>
        <v>49401</v>
      </c>
      <c r="B243" s="101">
        <f t="shared" si="7"/>
        <v>0</v>
      </c>
      <c r="C243" s="102">
        <f t="shared" si="2"/>
        <v>0</v>
      </c>
      <c r="D243" s="102">
        <f t="shared" si="3"/>
        <v>0</v>
      </c>
      <c r="E243" s="101">
        <f t="shared" si="8"/>
        <v>0</v>
      </c>
      <c r="F243" s="102">
        <f t="shared" ref="F243:G243" si="248">D243+F242</f>
        <v>0</v>
      </c>
      <c r="G243" s="101">
        <f t="shared" si="248"/>
        <v>0</v>
      </c>
      <c r="H243" s="101">
        <f t="shared" si="5"/>
        <v>0</v>
      </c>
      <c r="I243" s="109"/>
      <c r="J243" s="109"/>
    </row>
    <row r="244">
      <c r="A244" s="105">
        <f t="shared" si="6"/>
        <v>49431</v>
      </c>
      <c r="B244" s="101">
        <f t="shared" si="7"/>
        <v>0</v>
      </c>
      <c r="C244" s="102">
        <f t="shared" si="2"/>
        <v>0</v>
      </c>
      <c r="D244" s="102">
        <f t="shared" si="3"/>
        <v>0</v>
      </c>
      <c r="E244" s="101">
        <f t="shared" si="8"/>
        <v>0</v>
      </c>
      <c r="F244" s="102">
        <f t="shared" ref="F244:G244" si="249">D244+F243</f>
        <v>0</v>
      </c>
      <c r="G244" s="101">
        <f t="shared" si="249"/>
        <v>0</v>
      </c>
      <c r="H244" s="101">
        <f t="shared" si="5"/>
        <v>0</v>
      </c>
      <c r="I244" s="109"/>
      <c r="J244" s="109"/>
    </row>
    <row r="245">
      <c r="A245" s="105">
        <f t="shared" si="6"/>
        <v>49462</v>
      </c>
      <c r="B245" s="101">
        <f t="shared" si="7"/>
        <v>0</v>
      </c>
      <c r="C245" s="102">
        <f t="shared" si="2"/>
        <v>0</v>
      </c>
      <c r="D245" s="102">
        <f t="shared" si="3"/>
        <v>0</v>
      </c>
      <c r="E245" s="101">
        <f t="shared" si="8"/>
        <v>0</v>
      </c>
      <c r="F245" s="102">
        <f t="shared" ref="F245:G245" si="250">D245+F244</f>
        <v>0</v>
      </c>
      <c r="G245" s="101">
        <f t="shared" si="250"/>
        <v>0</v>
      </c>
      <c r="H245" s="101">
        <f t="shared" si="5"/>
        <v>0</v>
      </c>
      <c r="I245" s="109"/>
      <c r="J245" s="109"/>
    </row>
    <row r="246">
      <c r="A246" s="105">
        <f t="shared" si="6"/>
        <v>49492</v>
      </c>
      <c r="B246" s="101">
        <f t="shared" si="7"/>
        <v>0</v>
      </c>
      <c r="C246" s="102">
        <f t="shared" si="2"/>
        <v>0</v>
      </c>
      <c r="D246" s="102">
        <f t="shared" si="3"/>
        <v>0</v>
      </c>
      <c r="E246" s="101">
        <f t="shared" si="8"/>
        <v>0</v>
      </c>
      <c r="F246" s="102">
        <f t="shared" ref="F246:G246" si="251">D246+F245</f>
        <v>0</v>
      </c>
      <c r="G246" s="101">
        <f t="shared" si="251"/>
        <v>0</v>
      </c>
      <c r="H246" s="101">
        <f t="shared" si="5"/>
        <v>0</v>
      </c>
      <c r="I246" s="109"/>
      <c r="J246" s="109"/>
    </row>
    <row r="247">
      <c r="A247" s="105">
        <f t="shared" si="6"/>
        <v>49523</v>
      </c>
      <c r="B247" s="101">
        <f t="shared" si="7"/>
        <v>0</v>
      </c>
      <c r="C247" s="102">
        <f t="shared" si="2"/>
        <v>0</v>
      </c>
      <c r="D247" s="102">
        <f t="shared" si="3"/>
        <v>0</v>
      </c>
      <c r="E247" s="101">
        <f t="shared" si="8"/>
        <v>0</v>
      </c>
      <c r="F247" s="102">
        <f t="shared" ref="F247:G247" si="252">D247+F246</f>
        <v>0</v>
      </c>
      <c r="G247" s="101">
        <f t="shared" si="252"/>
        <v>0</v>
      </c>
      <c r="H247" s="101">
        <f t="shared" si="5"/>
        <v>0</v>
      </c>
      <c r="I247" s="109"/>
      <c r="J247" s="109"/>
    </row>
    <row r="248">
      <c r="A248" s="105">
        <f t="shared" si="6"/>
        <v>49554</v>
      </c>
      <c r="B248" s="101">
        <f t="shared" si="7"/>
        <v>0</v>
      </c>
      <c r="C248" s="102">
        <f t="shared" si="2"/>
        <v>0</v>
      </c>
      <c r="D248" s="102">
        <f t="shared" si="3"/>
        <v>0</v>
      </c>
      <c r="E248" s="101">
        <f t="shared" si="8"/>
        <v>0</v>
      </c>
      <c r="F248" s="102">
        <f t="shared" ref="F248:G248" si="253">D248+F247</f>
        <v>0</v>
      </c>
      <c r="G248" s="101">
        <f t="shared" si="253"/>
        <v>0</v>
      </c>
      <c r="H248" s="101">
        <f t="shared" si="5"/>
        <v>0</v>
      </c>
      <c r="I248" s="109"/>
      <c r="J248" s="109"/>
    </row>
    <row r="249">
      <c r="A249" s="105">
        <f t="shared" si="6"/>
        <v>49584</v>
      </c>
      <c r="B249" s="101">
        <f t="shared" si="7"/>
        <v>0</v>
      </c>
      <c r="C249" s="102">
        <f t="shared" si="2"/>
        <v>0</v>
      </c>
      <c r="D249" s="102">
        <f t="shared" si="3"/>
        <v>0</v>
      </c>
      <c r="E249" s="101">
        <f t="shared" si="8"/>
        <v>0</v>
      </c>
      <c r="F249" s="102">
        <f t="shared" ref="F249:G249" si="254">D249+F248</f>
        <v>0</v>
      </c>
      <c r="G249" s="101">
        <f t="shared" si="254"/>
        <v>0</v>
      </c>
      <c r="H249" s="101">
        <f t="shared" si="5"/>
        <v>0</v>
      </c>
      <c r="I249" s="109"/>
      <c r="J249" s="109"/>
    </row>
    <row r="250">
      <c r="A250" s="105">
        <f t="shared" si="6"/>
        <v>49615</v>
      </c>
      <c r="B250" s="101">
        <f t="shared" si="7"/>
        <v>0</v>
      </c>
      <c r="C250" s="102">
        <f t="shared" si="2"/>
        <v>0</v>
      </c>
      <c r="D250" s="102">
        <f t="shared" si="3"/>
        <v>0</v>
      </c>
      <c r="E250" s="101">
        <f t="shared" si="8"/>
        <v>0</v>
      </c>
      <c r="F250" s="102">
        <f t="shared" ref="F250:G250" si="255">D250+F249</f>
        <v>0</v>
      </c>
      <c r="G250" s="101">
        <f t="shared" si="255"/>
        <v>0</v>
      </c>
      <c r="H250" s="101">
        <f t="shared" si="5"/>
        <v>0</v>
      </c>
      <c r="I250" s="109"/>
      <c r="J250" s="109"/>
    </row>
    <row r="251">
      <c r="A251" s="105">
        <f t="shared" si="6"/>
        <v>49645</v>
      </c>
      <c r="B251" s="101">
        <f t="shared" si="7"/>
        <v>0</v>
      </c>
      <c r="C251" s="102">
        <f t="shared" si="2"/>
        <v>0</v>
      </c>
      <c r="D251" s="102">
        <f t="shared" si="3"/>
        <v>0</v>
      </c>
      <c r="E251" s="101">
        <f t="shared" si="8"/>
        <v>0</v>
      </c>
      <c r="F251" s="102">
        <f t="shared" ref="F251:G251" si="256">D251+F250</f>
        <v>0</v>
      </c>
      <c r="G251" s="101">
        <f t="shared" si="256"/>
        <v>0</v>
      </c>
      <c r="H251" s="101">
        <f t="shared" si="5"/>
        <v>0</v>
      </c>
      <c r="I251" s="109"/>
      <c r="J251" s="109"/>
    </row>
    <row r="252">
      <c r="A252" s="105">
        <f t="shared" si="6"/>
        <v>49676</v>
      </c>
      <c r="B252" s="101">
        <f t="shared" si="7"/>
        <v>0</v>
      </c>
      <c r="C252" s="102">
        <f t="shared" si="2"/>
        <v>0</v>
      </c>
      <c r="D252" s="102">
        <f t="shared" si="3"/>
        <v>0</v>
      </c>
      <c r="E252" s="101">
        <f t="shared" si="8"/>
        <v>0</v>
      </c>
      <c r="F252" s="102">
        <f t="shared" ref="F252:G252" si="257">D252+F251</f>
        <v>0</v>
      </c>
      <c r="G252" s="101">
        <f t="shared" si="257"/>
        <v>0</v>
      </c>
      <c r="H252" s="101">
        <f t="shared" si="5"/>
        <v>0</v>
      </c>
      <c r="I252" s="109"/>
      <c r="J252" s="109"/>
    </row>
    <row r="253">
      <c r="A253" s="105">
        <f t="shared" si="6"/>
        <v>49707</v>
      </c>
      <c r="B253" s="101">
        <f t="shared" si="7"/>
        <v>0</v>
      </c>
      <c r="C253" s="102">
        <f t="shared" si="2"/>
        <v>0</v>
      </c>
      <c r="D253" s="102">
        <f t="shared" si="3"/>
        <v>0</v>
      </c>
      <c r="E253" s="101">
        <f t="shared" si="8"/>
        <v>0</v>
      </c>
      <c r="F253" s="102">
        <f t="shared" ref="F253:G253" si="258">D253+F252</f>
        <v>0</v>
      </c>
      <c r="G253" s="101">
        <f t="shared" si="258"/>
        <v>0</v>
      </c>
      <c r="H253" s="101">
        <f t="shared" si="5"/>
        <v>0</v>
      </c>
      <c r="I253" s="109"/>
      <c r="J253" s="109"/>
    </row>
    <row r="254">
      <c r="A254" s="105">
        <f t="shared" si="6"/>
        <v>49736</v>
      </c>
      <c r="B254" s="101">
        <f t="shared" si="7"/>
        <v>0</v>
      </c>
      <c r="C254" s="102">
        <f t="shared" si="2"/>
        <v>0</v>
      </c>
      <c r="D254" s="102">
        <f t="shared" si="3"/>
        <v>0</v>
      </c>
      <c r="E254" s="101">
        <f t="shared" si="8"/>
        <v>0</v>
      </c>
      <c r="F254" s="102">
        <f t="shared" ref="F254:G254" si="259">D254+F253</f>
        <v>0</v>
      </c>
      <c r="G254" s="101">
        <f t="shared" si="259"/>
        <v>0</v>
      </c>
      <c r="H254" s="101">
        <f t="shared" si="5"/>
        <v>0</v>
      </c>
      <c r="I254" s="109"/>
      <c r="J254" s="109"/>
    </row>
    <row r="255">
      <c r="A255" s="105">
        <f t="shared" si="6"/>
        <v>49767</v>
      </c>
      <c r="B255" s="101">
        <f t="shared" si="7"/>
        <v>0</v>
      </c>
      <c r="C255" s="102">
        <f t="shared" si="2"/>
        <v>0</v>
      </c>
      <c r="D255" s="102">
        <f t="shared" si="3"/>
        <v>0</v>
      </c>
      <c r="E255" s="101">
        <f t="shared" si="8"/>
        <v>0</v>
      </c>
      <c r="F255" s="102">
        <f t="shared" ref="F255:G255" si="260">D255+F254</f>
        <v>0</v>
      </c>
      <c r="G255" s="101">
        <f t="shared" si="260"/>
        <v>0</v>
      </c>
      <c r="H255" s="101">
        <f t="shared" si="5"/>
        <v>0</v>
      </c>
      <c r="I255" s="109"/>
      <c r="J255" s="109"/>
    </row>
    <row r="256">
      <c r="A256" s="105">
        <f t="shared" si="6"/>
        <v>49797</v>
      </c>
      <c r="B256" s="101">
        <f t="shared" si="7"/>
        <v>0</v>
      </c>
      <c r="C256" s="102">
        <f t="shared" si="2"/>
        <v>0</v>
      </c>
      <c r="D256" s="102">
        <f t="shared" si="3"/>
        <v>0</v>
      </c>
      <c r="E256" s="101">
        <f t="shared" si="8"/>
        <v>0</v>
      </c>
      <c r="F256" s="102">
        <f t="shared" ref="F256:G256" si="261">D256+F255</f>
        <v>0</v>
      </c>
      <c r="G256" s="101">
        <f t="shared" si="261"/>
        <v>0</v>
      </c>
      <c r="H256" s="101">
        <f t="shared" si="5"/>
        <v>0</v>
      </c>
      <c r="I256" s="109"/>
      <c r="J256" s="109"/>
    </row>
    <row r="257">
      <c r="A257" s="105">
        <f t="shared" si="6"/>
        <v>49828</v>
      </c>
      <c r="B257" s="101">
        <f t="shared" si="7"/>
        <v>0</v>
      </c>
      <c r="C257" s="102">
        <f t="shared" si="2"/>
        <v>0</v>
      </c>
      <c r="D257" s="102">
        <f t="shared" si="3"/>
        <v>0</v>
      </c>
      <c r="E257" s="101">
        <f t="shared" si="8"/>
        <v>0</v>
      </c>
      <c r="F257" s="102">
        <f t="shared" ref="F257:G257" si="262">D257+F256</f>
        <v>0</v>
      </c>
      <c r="G257" s="101">
        <f t="shared" si="262"/>
        <v>0</v>
      </c>
      <c r="H257" s="101">
        <f t="shared" si="5"/>
        <v>0</v>
      </c>
      <c r="I257" s="109"/>
      <c r="J257" s="109"/>
    </row>
    <row r="258">
      <c r="A258" s="105">
        <f t="shared" si="6"/>
        <v>49858</v>
      </c>
      <c r="B258" s="101">
        <f t="shared" si="7"/>
        <v>0</v>
      </c>
      <c r="C258" s="102">
        <f t="shared" si="2"/>
        <v>0</v>
      </c>
      <c r="D258" s="102">
        <f t="shared" si="3"/>
        <v>0</v>
      </c>
      <c r="E258" s="101">
        <f t="shared" si="8"/>
        <v>0</v>
      </c>
      <c r="F258" s="102">
        <f t="shared" ref="F258:G258" si="263">D258+F257</f>
        <v>0</v>
      </c>
      <c r="G258" s="101">
        <f t="shared" si="263"/>
        <v>0</v>
      </c>
      <c r="H258" s="101">
        <f t="shared" si="5"/>
        <v>0</v>
      </c>
      <c r="I258" s="109"/>
      <c r="J258" s="109"/>
    </row>
    <row r="259">
      <c r="A259" s="105">
        <f t="shared" si="6"/>
        <v>49889</v>
      </c>
      <c r="B259" s="101">
        <f t="shared" si="7"/>
        <v>0</v>
      </c>
      <c r="C259" s="102">
        <f t="shared" si="2"/>
        <v>0</v>
      </c>
      <c r="D259" s="102">
        <f t="shared" si="3"/>
        <v>0</v>
      </c>
      <c r="E259" s="101">
        <f t="shared" si="8"/>
        <v>0</v>
      </c>
      <c r="F259" s="102">
        <f t="shared" ref="F259:G259" si="264">D259+F258</f>
        <v>0</v>
      </c>
      <c r="G259" s="101">
        <f t="shared" si="264"/>
        <v>0</v>
      </c>
      <c r="H259" s="101">
        <f t="shared" si="5"/>
        <v>0</v>
      </c>
      <c r="I259" s="109"/>
      <c r="J259" s="109"/>
    </row>
    <row r="260">
      <c r="A260" s="105">
        <f t="shared" si="6"/>
        <v>49920</v>
      </c>
      <c r="B260" s="101">
        <f t="shared" si="7"/>
        <v>0</v>
      </c>
      <c r="C260" s="102">
        <f t="shared" si="2"/>
        <v>0</v>
      </c>
      <c r="D260" s="102">
        <f t="shared" si="3"/>
        <v>0</v>
      </c>
      <c r="E260" s="101">
        <f t="shared" si="8"/>
        <v>0</v>
      </c>
      <c r="F260" s="102">
        <f t="shared" ref="F260:G260" si="265">D260+F259</f>
        <v>0</v>
      </c>
      <c r="G260" s="101">
        <f t="shared" si="265"/>
        <v>0</v>
      </c>
      <c r="H260" s="101">
        <f t="shared" si="5"/>
        <v>0</v>
      </c>
      <c r="I260" s="109"/>
      <c r="J260" s="109"/>
    </row>
    <row r="261">
      <c r="A261" s="105">
        <f t="shared" si="6"/>
        <v>49950</v>
      </c>
      <c r="B261" s="101">
        <f t="shared" si="7"/>
        <v>0</v>
      </c>
      <c r="C261" s="102">
        <f t="shared" si="2"/>
        <v>0</v>
      </c>
      <c r="D261" s="102">
        <f t="shared" si="3"/>
        <v>0</v>
      </c>
      <c r="E261" s="101">
        <f t="shared" si="8"/>
        <v>0</v>
      </c>
      <c r="F261" s="102">
        <f t="shared" ref="F261:G261" si="266">D261+F260</f>
        <v>0</v>
      </c>
      <c r="G261" s="101">
        <f t="shared" si="266"/>
        <v>0</v>
      </c>
      <c r="H261" s="101">
        <f t="shared" si="5"/>
        <v>0</v>
      </c>
      <c r="I261" s="109"/>
      <c r="J261" s="109"/>
    </row>
    <row r="262">
      <c r="A262" s="105">
        <f t="shared" si="6"/>
        <v>49981</v>
      </c>
      <c r="B262" s="101">
        <f t="shared" si="7"/>
        <v>0</v>
      </c>
      <c r="C262" s="102">
        <f t="shared" si="2"/>
        <v>0</v>
      </c>
      <c r="D262" s="102">
        <f t="shared" si="3"/>
        <v>0</v>
      </c>
      <c r="E262" s="101">
        <f t="shared" si="8"/>
        <v>0</v>
      </c>
      <c r="F262" s="102">
        <f t="shared" ref="F262:G262" si="267">D262+F261</f>
        <v>0</v>
      </c>
      <c r="G262" s="101">
        <f t="shared" si="267"/>
        <v>0</v>
      </c>
      <c r="H262" s="101">
        <f t="shared" si="5"/>
        <v>0</v>
      </c>
      <c r="I262" s="109"/>
      <c r="J262" s="109"/>
    </row>
    <row r="263">
      <c r="A263" s="105">
        <f t="shared" si="6"/>
        <v>50011</v>
      </c>
      <c r="B263" s="101">
        <f t="shared" si="7"/>
        <v>0</v>
      </c>
      <c r="C263" s="102">
        <f t="shared" si="2"/>
        <v>0</v>
      </c>
      <c r="D263" s="102">
        <f t="shared" si="3"/>
        <v>0</v>
      </c>
      <c r="E263" s="101">
        <f t="shared" si="8"/>
        <v>0</v>
      </c>
      <c r="F263" s="102">
        <f t="shared" ref="F263:G263" si="268">D263+F262</f>
        <v>0</v>
      </c>
      <c r="G263" s="101">
        <f t="shared" si="268"/>
        <v>0</v>
      </c>
      <c r="H263" s="101">
        <f t="shared" si="5"/>
        <v>0</v>
      </c>
      <c r="I263" s="109"/>
      <c r="J263" s="109"/>
    </row>
    <row r="264">
      <c r="A264" s="105">
        <f t="shared" si="6"/>
        <v>50042</v>
      </c>
      <c r="B264" s="101">
        <f t="shared" si="7"/>
        <v>0</v>
      </c>
      <c r="C264" s="102">
        <f t="shared" si="2"/>
        <v>0</v>
      </c>
      <c r="D264" s="102">
        <f t="shared" si="3"/>
        <v>0</v>
      </c>
      <c r="E264" s="101">
        <f t="shared" si="8"/>
        <v>0</v>
      </c>
      <c r="F264" s="102">
        <f t="shared" ref="F264:G264" si="269">D264+F263</f>
        <v>0</v>
      </c>
      <c r="G264" s="101">
        <f t="shared" si="269"/>
        <v>0</v>
      </c>
      <c r="H264" s="101">
        <f t="shared" si="5"/>
        <v>0</v>
      </c>
      <c r="I264" s="109"/>
      <c r="J264" s="109"/>
    </row>
    <row r="265">
      <c r="A265" s="105">
        <f t="shared" si="6"/>
        <v>50073</v>
      </c>
      <c r="B265" s="101">
        <f t="shared" si="7"/>
        <v>0</v>
      </c>
      <c r="C265" s="102">
        <f t="shared" si="2"/>
        <v>0</v>
      </c>
      <c r="D265" s="102">
        <f t="shared" si="3"/>
        <v>0</v>
      </c>
      <c r="E265" s="101">
        <f t="shared" si="8"/>
        <v>0</v>
      </c>
      <c r="F265" s="102">
        <f t="shared" ref="F265:G265" si="270">D265+F264</f>
        <v>0</v>
      </c>
      <c r="G265" s="101">
        <f t="shared" si="270"/>
        <v>0</v>
      </c>
      <c r="H265" s="101">
        <f t="shared" si="5"/>
        <v>0</v>
      </c>
      <c r="I265" s="109"/>
      <c r="J265" s="109"/>
    </row>
    <row r="266">
      <c r="A266" s="105">
        <f t="shared" si="6"/>
        <v>50101</v>
      </c>
      <c r="B266" s="101">
        <f t="shared" si="7"/>
        <v>0</v>
      </c>
      <c r="C266" s="102">
        <f t="shared" si="2"/>
        <v>0</v>
      </c>
      <c r="D266" s="102">
        <f t="shared" si="3"/>
        <v>0</v>
      </c>
      <c r="E266" s="101">
        <f t="shared" si="8"/>
        <v>0</v>
      </c>
      <c r="F266" s="102">
        <f t="shared" ref="F266:G266" si="271">D266+F265</f>
        <v>0</v>
      </c>
      <c r="G266" s="101">
        <f t="shared" si="271"/>
        <v>0</v>
      </c>
      <c r="H266" s="101">
        <f t="shared" si="5"/>
        <v>0</v>
      </c>
      <c r="I266" s="109"/>
      <c r="J266" s="109"/>
    </row>
    <row r="267">
      <c r="A267" s="105">
        <f t="shared" si="6"/>
        <v>50132</v>
      </c>
      <c r="B267" s="101">
        <f t="shared" si="7"/>
        <v>0</v>
      </c>
      <c r="C267" s="102">
        <f t="shared" si="2"/>
        <v>0</v>
      </c>
      <c r="D267" s="102">
        <f t="shared" si="3"/>
        <v>0</v>
      </c>
      <c r="E267" s="101">
        <f t="shared" si="8"/>
        <v>0</v>
      </c>
      <c r="F267" s="102">
        <f t="shared" ref="F267:G267" si="272">D267+F266</f>
        <v>0</v>
      </c>
      <c r="G267" s="101">
        <f t="shared" si="272"/>
        <v>0</v>
      </c>
      <c r="H267" s="101">
        <f t="shared" si="5"/>
        <v>0</v>
      </c>
      <c r="I267" s="109"/>
      <c r="J267" s="109"/>
    </row>
    <row r="268">
      <c r="A268" s="105">
        <f t="shared" si="6"/>
        <v>50162</v>
      </c>
      <c r="B268" s="101">
        <f t="shared" si="7"/>
        <v>0</v>
      </c>
      <c r="C268" s="102">
        <f t="shared" si="2"/>
        <v>0</v>
      </c>
      <c r="D268" s="102">
        <f t="shared" si="3"/>
        <v>0</v>
      </c>
      <c r="E268" s="101">
        <f t="shared" si="8"/>
        <v>0</v>
      </c>
      <c r="F268" s="102">
        <f t="shared" ref="F268:G268" si="273">D268+F267</f>
        <v>0</v>
      </c>
      <c r="G268" s="101">
        <f t="shared" si="273"/>
        <v>0</v>
      </c>
      <c r="H268" s="101">
        <f t="shared" si="5"/>
        <v>0</v>
      </c>
      <c r="I268" s="109"/>
      <c r="J268" s="109"/>
    </row>
    <row r="269">
      <c r="A269" s="105">
        <f t="shared" si="6"/>
        <v>50193</v>
      </c>
      <c r="B269" s="101">
        <f t="shared" si="7"/>
        <v>0</v>
      </c>
      <c r="C269" s="102">
        <f t="shared" si="2"/>
        <v>0</v>
      </c>
      <c r="D269" s="102">
        <f t="shared" si="3"/>
        <v>0</v>
      </c>
      <c r="E269" s="101">
        <f t="shared" si="8"/>
        <v>0</v>
      </c>
      <c r="F269" s="102">
        <f t="shared" ref="F269:G269" si="274">D269+F268</f>
        <v>0</v>
      </c>
      <c r="G269" s="101">
        <f t="shared" si="274"/>
        <v>0</v>
      </c>
      <c r="H269" s="101">
        <f t="shared" si="5"/>
        <v>0</v>
      </c>
      <c r="I269" s="109"/>
      <c r="J269" s="109"/>
    </row>
    <row r="270">
      <c r="A270" s="105">
        <f t="shared" si="6"/>
        <v>50223</v>
      </c>
      <c r="B270" s="101">
        <f t="shared" si="7"/>
        <v>0</v>
      </c>
      <c r="C270" s="102">
        <f t="shared" si="2"/>
        <v>0</v>
      </c>
      <c r="D270" s="102">
        <f t="shared" si="3"/>
        <v>0</v>
      </c>
      <c r="E270" s="101">
        <f t="shared" si="8"/>
        <v>0</v>
      </c>
      <c r="F270" s="102">
        <f t="shared" ref="F270:G270" si="275">D270+F269</f>
        <v>0</v>
      </c>
      <c r="G270" s="101">
        <f t="shared" si="275"/>
        <v>0</v>
      </c>
      <c r="H270" s="101">
        <f t="shared" si="5"/>
        <v>0</v>
      </c>
      <c r="I270" s="109"/>
      <c r="J270" s="109"/>
    </row>
    <row r="271">
      <c r="A271" s="105">
        <f t="shared" si="6"/>
        <v>50254</v>
      </c>
      <c r="B271" s="101">
        <f t="shared" si="7"/>
        <v>0</v>
      </c>
      <c r="C271" s="102">
        <f t="shared" si="2"/>
        <v>0</v>
      </c>
      <c r="D271" s="102">
        <f t="shared" si="3"/>
        <v>0</v>
      </c>
      <c r="E271" s="101">
        <f t="shared" si="8"/>
        <v>0</v>
      </c>
      <c r="F271" s="102">
        <f t="shared" ref="F271:G271" si="276">D271+F270</f>
        <v>0</v>
      </c>
      <c r="G271" s="101">
        <f t="shared" si="276"/>
        <v>0</v>
      </c>
      <c r="H271" s="101">
        <f t="shared" si="5"/>
        <v>0</v>
      </c>
      <c r="I271" s="109"/>
      <c r="J271" s="109"/>
    </row>
    <row r="272">
      <c r="A272" s="105">
        <f t="shared" si="6"/>
        <v>50285</v>
      </c>
      <c r="B272" s="101">
        <f t="shared" si="7"/>
        <v>0</v>
      </c>
      <c r="C272" s="102">
        <f t="shared" si="2"/>
        <v>0</v>
      </c>
      <c r="D272" s="102">
        <f t="shared" si="3"/>
        <v>0</v>
      </c>
      <c r="E272" s="101">
        <f t="shared" si="8"/>
        <v>0</v>
      </c>
      <c r="F272" s="102">
        <f t="shared" ref="F272:G272" si="277">D272+F271</f>
        <v>0</v>
      </c>
      <c r="G272" s="101">
        <f t="shared" si="277"/>
        <v>0</v>
      </c>
      <c r="H272" s="101">
        <f t="shared" si="5"/>
        <v>0</v>
      </c>
      <c r="I272" s="109"/>
      <c r="J272" s="109"/>
    </row>
    <row r="273">
      <c r="A273" s="105">
        <f t="shared" si="6"/>
        <v>50315</v>
      </c>
      <c r="B273" s="101">
        <f t="shared" si="7"/>
        <v>0</v>
      </c>
      <c r="C273" s="102">
        <f t="shared" si="2"/>
        <v>0</v>
      </c>
      <c r="D273" s="102">
        <f t="shared" si="3"/>
        <v>0</v>
      </c>
      <c r="E273" s="101">
        <f t="shared" si="8"/>
        <v>0</v>
      </c>
      <c r="F273" s="102">
        <f t="shared" ref="F273:G273" si="278">D273+F272</f>
        <v>0</v>
      </c>
      <c r="G273" s="101">
        <f t="shared" si="278"/>
        <v>0</v>
      </c>
      <c r="H273" s="101">
        <f t="shared" si="5"/>
        <v>0</v>
      </c>
      <c r="I273" s="109"/>
      <c r="J273" s="109"/>
    </row>
    <row r="274">
      <c r="A274" s="105">
        <f t="shared" si="6"/>
        <v>50346</v>
      </c>
      <c r="B274" s="101">
        <f t="shared" si="7"/>
        <v>0</v>
      </c>
      <c r="C274" s="102">
        <f t="shared" si="2"/>
        <v>0</v>
      </c>
      <c r="D274" s="102">
        <f t="shared" si="3"/>
        <v>0</v>
      </c>
      <c r="E274" s="101">
        <f t="shared" si="8"/>
        <v>0</v>
      </c>
      <c r="F274" s="102">
        <f t="shared" ref="F274:G274" si="279">D274+F273</f>
        <v>0</v>
      </c>
      <c r="G274" s="101">
        <f t="shared" si="279"/>
        <v>0</v>
      </c>
      <c r="H274" s="101">
        <f t="shared" si="5"/>
        <v>0</v>
      </c>
      <c r="I274" s="109"/>
      <c r="J274" s="109"/>
    </row>
    <row r="275">
      <c r="A275" s="105">
        <f t="shared" si="6"/>
        <v>50376</v>
      </c>
      <c r="B275" s="101">
        <f t="shared" si="7"/>
        <v>0</v>
      </c>
      <c r="C275" s="102">
        <f t="shared" si="2"/>
        <v>0</v>
      </c>
      <c r="D275" s="102">
        <f t="shared" si="3"/>
        <v>0</v>
      </c>
      <c r="E275" s="101">
        <f t="shared" si="8"/>
        <v>0</v>
      </c>
      <c r="F275" s="102">
        <f t="shared" ref="F275:G275" si="280">D275+F274</f>
        <v>0</v>
      </c>
      <c r="G275" s="101">
        <f t="shared" si="280"/>
        <v>0</v>
      </c>
      <c r="H275" s="101">
        <f t="shared" si="5"/>
        <v>0</v>
      </c>
      <c r="I275" s="109"/>
      <c r="J275" s="109"/>
    </row>
    <row r="276">
      <c r="A276" s="105">
        <f t="shared" si="6"/>
        <v>50407</v>
      </c>
      <c r="B276" s="101">
        <f t="shared" si="7"/>
        <v>0</v>
      </c>
      <c r="C276" s="102">
        <f t="shared" si="2"/>
        <v>0</v>
      </c>
      <c r="D276" s="102">
        <f t="shared" si="3"/>
        <v>0</v>
      </c>
      <c r="E276" s="101">
        <f t="shared" si="8"/>
        <v>0</v>
      </c>
      <c r="F276" s="102">
        <f t="shared" ref="F276:G276" si="281">D276+F275</f>
        <v>0</v>
      </c>
      <c r="G276" s="101">
        <f t="shared" si="281"/>
        <v>0</v>
      </c>
      <c r="H276" s="101">
        <f t="shared" si="5"/>
        <v>0</v>
      </c>
      <c r="I276" s="109"/>
      <c r="J276" s="109"/>
    </row>
    <row r="277">
      <c r="A277" s="105">
        <f t="shared" si="6"/>
        <v>50438</v>
      </c>
      <c r="B277" s="101">
        <f t="shared" si="7"/>
        <v>0</v>
      </c>
      <c r="C277" s="102">
        <f t="shared" si="2"/>
        <v>0</v>
      </c>
      <c r="D277" s="102">
        <f t="shared" si="3"/>
        <v>0</v>
      </c>
      <c r="E277" s="101">
        <f t="shared" si="8"/>
        <v>0</v>
      </c>
      <c r="F277" s="102">
        <f t="shared" ref="F277:G277" si="282">D277+F276</f>
        <v>0</v>
      </c>
      <c r="G277" s="101">
        <f t="shared" si="282"/>
        <v>0</v>
      </c>
      <c r="H277" s="101">
        <f t="shared" si="5"/>
        <v>0</v>
      </c>
      <c r="I277" s="109"/>
      <c r="J277" s="109"/>
    </row>
    <row r="278">
      <c r="A278" s="105">
        <f t="shared" si="6"/>
        <v>50466</v>
      </c>
      <c r="B278" s="101">
        <f t="shared" si="7"/>
        <v>0</v>
      </c>
      <c r="C278" s="102">
        <f t="shared" si="2"/>
        <v>0</v>
      </c>
      <c r="D278" s="102">
        <f t="shared" si="3"/>
        <v>0</v>
      </c>
      <c r="E278" s="101">
        <f t="shared" si="8"/>
        <v>0</v>
      </c>
      <c r="F278" s="102">
        <f t="shared" ref="F278:G278" si="283">D278+F277</f>
        <v>0</v>
      </c>
      <c r="G278" s="101">
        <f t="shared" si="283"/>
        <v>0</v>
      </c>
      <c r="H278" s="101">
        <f t="shared" si="5"/>
        <v>0</v>
      </c>
      <c r="I278" s="109"/>
      <c r="J278" s="109"/>
    </row>
    <row r="279">
      <c r="A279" s="105">
        <f t="shared" si="6"/>
        <v>50497</v>
      </c>
      <c r="B279" s="101">
        <f t="shared" si="7"/>
        <v>0</v>
      </c>
      <c r="C279" s="102">
        <f t="shared" si="2"/>
        <v>0</v>
      </c>
      <c r="D279" s="102">
        <f t="shared" si="3"/>
        <v>0</v>
      </c>
      <c r="E279" s="101">
        <f t="shared" si="8"/>
        <v>0</v>
      </c>
      <c r="F279" s="102">
        <f t="shared" ref="F279:G279" si="284">D279+F278</f>
        <v>0</v>
      </c>
      <c r="G279" s="101">
        <f t="shared" si="284"/>
        <v>0</v>
      </c>
      <c r="H279" s="101">
        <f t="shared" si="5"/>
        <v>0</v>
      </c>
      <c r="I279" s="109"/>
      <c r="J279" s="109"/>
    </row>
    <row r="280">
      <c r="A280" s="105">
        <f t="shared" si="6"/>
        <v>50527</v>
      </c>
      <c r="B280" s="101">
        <f t="shared" si="7"/>
        <v>0</v>
      </c>
      <c r="C280" s="102">
        <f t="shared" si="2"/>
        <v>0</v>
      </c>
      <c r="D280" s="102">
        <f t="shared" si="3"/>
        <v>0</v>
      </c>
      <c r="E280" s="101">
        <f t="shared" si="8"/>
        <v>0</v>
      </c>
      <c r="F280" s="102">
        <f t="shared" ref="F280:G280" si="285">D280+F279</f>
        <v>0</v>
      </c>
      <c r="G280" s="101">
        <f t="shared" si="285"/>
        <v>0</v>
      </c>
      <c r="H280" s="101">
        <f t="shared" si="5"/>
        <v>0</v>
      </c>
      <c r="I280" s="109"/>
      <c r="J280" s="109"/>
    </row>
    <row r="281">
      <c r="A281" s="105">
        <f t="shared" si="6"/>
        <v>50558</v>
      </c>
      <c r="B281" s="101">
        <f t="shared" si="7"/>
        <v>0</v>
      </c>
      <c r="C281" s="102">
        <f t="shared" si="2"/>
        <v>0</v>
      </c>
      <c r="D281" s="102">
        <f t="shared" si="3"/>
        <v>0</v>
      </c>
      <c r="E281" s="101">
        <f t="shared" si="8"/>
        <v>0</v>
      </c>
      <c r="F281" s="102">
        <f t="shared" ref="F281:G281" si="286">D281+F280</f>
        <v>0</v>
      </c>
      <c r="G281" s="101">
        <f t="shared" si="286"/>
        <v>0</v>
      </c>
      <c r="H281" s="101">
        <f t="shared" si="5"/>
        <v>0</v>
      </c>
      <c r="I281" s="109"/>
      <c r="J281" s="109"/>
    </row>
    <row r="282">
      <c r="A282" s="105">
        <f t="shared" si="6"/>
        <v>50588</v>
      </c>
      <c r="B282" s="101">
        <f t="shared" si="7"/>
        <v>0</v>
      </c>
      <c r="C282" s="102">
        <f t="shared" si="2"/>
        <v>0</v>
      </c>
      <c r="D282" s="102">
        <f t="shared" si="3"/>
        <v>0</v>
      </c>
      <c r="E282" s="101">
        <f t="shared" si="8"/>
        <v>0</v>
      </c>
      <c r="F282" s="102">
        <f t="shared" ref="F282:G282" si="287">D282+F281</f>
        <v>0</v>
      </c>
      <c r="G282" s="101">
        <f t="shared" si="287"/>
        <v>0</v>
      </c>
      <c r="H282" s="101">
        <f t="shared" si="5"/>
        <v>0</v>
      </c>
      <c r="I282" s="109"/>
      <c r="J282" s="109"/>
    </row>
    <row r="283">
      <c r="A283" s="105">
        <f t="shared" si="6"/>
        <v>50619</v>
      </c>
      <c r="B283" s="101">
        <f t="shared" si="7"/>
        <v>0</v>
      </c>
      <c r="C283" s="102">
        <f t="shared" si="2"/>
        <v>0</v>
      </c>
      <c r="D283" s="102">
        <f t="shared" si="3"/>
        <v>0</v>
      </c>
      <c r="E283" s="101">
        <f t="shared" si="8"/>
        <v>0</v>
      </c>
      <c r="F283" s="102">
        <f t="shared" ref="F283:G283" si="288">D283+F282</f>
        <v>0</v>
      </c>
      <c r="G283" s="101">
        <f t="shared" si="288"/>
        <v>0</v>
      </c>
      <c r="H283" s="101">
        <f t="shared" si="5"/>
        <v>0</v>
      </c>
      <c r="I283" s="109"/>
      <c r="J283" s="109"/>
    </row>
    <row r="284">
      <c r="A284" s="105">
        <f t="shared" si="6"/>
        <v>50650</v>
      </c>
      <c r="B284" s="101">
        <f t="shared" si="7"/>
        <v>0</v>
      </c>
      <c r="C284" s="102">
        <f t="shared" si="2"/>
        <v>0</v>
      </c>
      <c r="D284" s="102">
        <f t="shared" si="3"/>
        <v>0</v>
      </c>
      <c r="E284" s="101">
        <f t="shared" si="8"/>
        <v>0</v>
      </c>
      <c r="F284" s="102">
        <f t="shared" ref="F284:G284" si="289">D284+F283</f>
        <v>0</v>
      </c>
      <c r="G284" s="101">
        <f t="shared" si="289"/>
        <v>0</v>
      </c>
      <c r="H284" s="101">
        <f t="shared" si="5"/>
        <v>0</v>
      </c>
      <c r="I284" s="109"/>
      <c r="J284" s="109"/>
    </row>
    <row r="285">
      <c r="A285" s="105">
        <f t="shared" si="6"/>
        <v>50680</v>
      </c>
      <c r="B285" s="101">
        <f t="shared" si="7"/>
        <v>0</v>
      </c>
      <c r="C285" s="102">
        <f t="shared" si="2"/>
        <v>0</v>
      </c>
      <c r="D285" s="102">
        <f t="shared" si="3"/>
        <v>0</v>
      </c>
      <c r="E285" s="101">
        <f t="shared" si="8"/>
        <v>0</v>
      </c>
      <c r="F285" s="102">
        <f t="shared" ref="F285:G285" si="290">D285+F284</f>
        <v>0</v>
      </c>
      <c r="G285" s="101">
        <f t="shared" si="290"/>
        <v>0</v>
      </c>
      <c r="H285" s="101">
        <f t="shared" si="5"/>
        <v>0</v>
      </c>
      <c r="I285" s="109"/>
      <c r="J285" s="109"/>
    </row>
    <row r="286">
      <c r="A286" s="105">
        <f t="shared" si="6"/>
        <v>50711</v>
      </c>
      <c r="B286" s="101">
        <f t="shared" si="7"/>
        <v>0</v>
      </c>
      <c r="C286" s="102">
        <f t="shared" si="2"/>
        <v>0</v>
      </c>
      <c r="D286" s="102">
        <f t="shared" si="3"/>
        <v>0</v>
      </c>
      <c r="E286" s="101">
        <f t="shared" si="8"/>
        <v>0</v>
      </c>
      <c r="F286" s="102">
        <f t="shared" ref="F286:G286" si="291">D286+F285</f>
        <v>0</v>
      </c>
      <c r="G286" s="101">
        <f t="shared" si="291"/>
        <v>0</v>
      </c>
      <c r="H286" s="101">
        <f t="shared" si="5"/>
        <v>0</v>
      </c>
      <c r="I286" s="109"/>
      <c r="J286" s="109"/>
    </row>
    <row r="287">
      <c r="A287" s="105">
        <f t="shared" si="6"/>
        <v>50741</v>
      </c>
      <c r="B287" s="101">
        <f t="shared" si="7"/>
        <v>0</v>
      </c>
      <c r="C287" s="102">
        <f t="shared" si="2"/>
        <v>0</v>
      </c>
      <c r="D287" s="102">
        <f t="shared" si="3"/>
        <v>0</v>
      </c>
      <c r="E287" s="101">
        <f t="shared" si="8"/>
        <v>0</v>
      </c>
      <c r="F287" s="102">
        <f t="shared" ref="F287:G287" si="292">D287+F286</f>
        <v>0</v>
      </c>
      <c r="G287" s="101">
        <f t="shared" si="292"/>
        <v>0</v>
      </c>
      <c r="H287" s="101">
        <f t="shared" si="5"/>
        <v>0</v>
      </c>
      <c r="I287" s="109"/>
      <c r="J287" s="109"/>
    </row>
    <row r="288">
      <c r="A288" s="105">
        <f t="shared" si="6"/>
        <v>50772</v>
      </c>
      <c r="B288" s="101">
        <f t="shared" si="7"/>
        <v>0</v>
      </c>
      <c r="C288" s="102">
        <f t="shared" si="2"/>
        <v>0</v>
      </c>
      <c r="D288" s="102">
        <f t="shared" si="3"/>
        <v>0</v>
      </c>
      <c r="E288" s="101">
        <f t="shared" si="8"/>
        <v>0</v>
      </c>
      <c r="F288" s="102">
        <f t="shared" ref="F288:G288" si="293">D288+F287</f>
        <v>0</v>
      </c>
      <c r="G288" s="101">
        <f t="shared" si="293"/>
        <v>0</v>
      </c>
      <c r="H288" s="101">
        <f t="shared" si="5"/>
        <v>0</v>
      </c>
      <c r="I288" s="109"/>
      <c r="J288" s="109"/>
    </row>
    <row r="289">
      <c r="A289" s="105">
        <f t="shared" si="6"/>
        <v>50803</v>
      </c>
      <c r="B289" s="101">
        <f t="shared" si="7"/>
        <v>0</v>
      </c>
      <c r="C289" s="102">
        <f t="shared" si="2"/>
        <v>0</v>
      </c>
      <c r="D289" s="102">
        <f t="shared" si="3"/>
        <v>0</v>
      </c>
      <c r="E289" s="101">
        <f t="shared" si="8"/>
        <v>0</v>
      </c>
      <c r="F289" s="102">
        <f t="shared" ref="F289:G289" si="294">D289+F288</f>
        <v>0</v>
      </c>
      <c r="G289" s="101">
        <f t="shared" si="294"/>
        <v>0</v>
      </c>
      <c r="H289" s="101">
        <f t="shared" si="5"/>
        <v>0</v>
      </c>
      <c r="I289" s="109"/>
      <c r="J289" s="109"/>
    </row>
    <row r="290">
      <c r="A290" s="105">
        <f t="shared" si="6"/>
        <v>50831</v>
      </c>
      <c r="B290" s="101">
        <f t="shared" si="7"/>
        <v>0</v>
      </c>
      <c r="C290" s="102">
        <f t="shared" si="2"/>
        <v>0</v>
      </c>
      <c r="D290" s="102">
        <f t="shared" si="3"/>
        <v>0</v>
      </c>
      <c r="E290" s="101">
        <f t="shared" si="8"/>
        <v>0</v>
      </c>
      <c r="F290" s="102">
        <f t="shared" ref="F290:G290" si="295">D290+F289</f>
        <v>0</v>
      </c>
      <c r="G290" s="101">
        <f t="shared" si="295"/>
        <v>0</v>
      </c>
      <c r="H290" s="101">
        <f t="shared" si="5"/>
        <v>0</v>
      </c>
      <c r="I290" s="109"/>
      <c r="J290" s="109"/>
    </row>
    <row r="291">
      <c r="A291" s="105">
        <f t="shared" si="6"/>
        <v>50862</v>
      </c>
      <c r="B291" s="101">
        <f t="shared" si="7"/>
        <v>0</v>
      </c>
      <c r="C291" s="102">
        <f t="shared" si="2"/>
        <v>0</v>
      </c>
      <c r="D291" s="102">
        <f t="shared" si="3"/>
        <v>0</v>
      </c>
      <c r="E291" s="101">
        <f t="shared" si="8"/>
        <v>0</v>
      </c>
      <c r="F291" s="102">
        <f t="shared" ref="F291:G291" si="296">D291+F290</f>
        <v>0</v>
      </c>
      <c r="G291" s="101">
        <f t="shared" si="296"/>
        <v>0</v>
      </c>
      <c r="H291" s="101">
        <f t="shared" si="5"/>
        <v>0</v>
      </c>
      <c r="I291" s="109"/>
      <c r="J291" s="109"/>
    </row>
    <row r="292">
      <c r="A292" s="105">
        <f t="shared" si="6"/>
        <v>50892</v>
      </c>
      <c r="B292" s="101">
        <f t="shared" si="7"/>
        <v>0</v>
      </c>
      <c r="C292" s="102">
        <f t="shared" si="2"/>
        <v>0</v>
      </c>
      <c r="D292" s="102">
        <f t="shared" si="3"/>
        <v>0</v>
      </c>
      <c r="E292" s="101">
        <f t="shared" si="8"/>
        <v>0</v>
      </c>
      <c r="F292" s="102">
        <f t="shared" ref="F292:G292" si="297">D292+F291</f>
        <v>0</v>
      </c>
      <c r="G292" s="101">
        <f t="shared" si="297"/>
        <v>0</v>
      </c>
      <c r="H292" s="101">
        <f t="shared" si="5"/>
        <v>0</v>
      </c>
      <c r="I292" s="109"/>
      <c r="J292" s="109"/>
    </row>
    <row r="293">
      <c r="A293" s="105">
        <f t="shared" si="6"/>
        <v>50923</v>
      </c>
      <c r="B293" s="101">
        <f t="shared" si="7"/>
        <v>0</v>
      </c>
      <c r="C293" s="102">
        <f t="shared" si="2"/>
        <v>0</v>
      </c>
      <c r="D293" s="102">
        <f t="shared" si="3"/>
        <v>0</v>
      </c>
      <c r="E293" s="101">
        <f t="shared" si="8"/>
        <v>0</v>
      </c>
      <c r="F293" s="102">
        <f t="shared" ref="F293:G293" si="298">D293+F292</f>
        <v>0</v>
      </c>
      <c r="G293" s="101">
        <f t="shared" si="298"/>
        <v>0</v>
      </c>
      <c r="H293" s="101">
        <f t="shared" si="5"/>
        <v>0</v>
      </c>
      <c r="I293" s="109"/>
      <c r="J293" s="109"/>
    </row>
    <row r="294">
      <c r="A294" s="105">
        <f t="shared" si="6"/>
        <v>50953</v>
      </c>
      <c r="B294" s="101">
        <f t="shared" si="7"/>
        <v>0</v>
      </c>
      <c r="C294" s="102">
        <f t="shared" si="2"/>
        <v>0</v>
      </c>
      <c r="D294" s="102">
        <f t="shared" si="3"/>
        <v>0</v>
      </c>
      <c r="E294" s="101">
        <f t="shared" si="8"/>
        <v>0</v>
      </c>
      <c r="F294" s="102">
        <f t="shared" ref="F294:G294" si="299">D294+F293</f>
        <v>0</v>
      </c>
      <c r="G294" s="101">
        <f t="shared" si="299"/>
        <v>0</v>
      </c>
      <c r="H294" s="101">
        <f t="shared" si="5"/>
        <v>0</v>
      </c>
      <c r="I294" s="109"/>
      <c r="J294" s="109"/>
    </row>
    <row r="295">
      <c r="A295" s="105">
        <f t="shared" si="6"/>
        <v>50984</v>
      </c>
      <c r="B295" s="101">
        <f t="shared" si="7"/>
        <v>0</v>
      </c>
      <c r="C295" s="102">
        <f t="shared" si="2"/>
        <v>0</v>
      </c>
      <c r="D295" s="102">
        <f t="shared" si="3"/>
        <v>0</v>
      </c>
      <c r="E295" s="101">
        <f t="shared" si="8"/>
        <v>0</v>
      </c>
      <c r="F295" s="102">
        <f t="shared" ref="F295:G295" si="300">D295+F294</f>
        <v>0</v>
      </c>
      <c r="G295" s="101">
        <f t="shared" si="300"/>
        <v>0</v>
      </c>
      <c r="H295" s="101">
        <f t="shared" si="5"/>
        <v>0</v>
      </c>
      <c r="I295" s="109"/>
      <c r="J295" s="109"/>
    </row>
    <row r="296">
      <c r="A296" s="105">
        <f t="shared" si="6"/>
        <v>51015</v>
      </c>
      <c r="B296" s="101">
        <f t="shared" si="7"/>
        <v>0</v>
      </c>
      <c r="C296" s="102">
        <f t="shared" si="2"/>
        <v>0</v>
      </c>
      <c r="D296" s="102">
        <f t="shared" si="3"/>
        <v>0</v>
      </c>
      <c r="E296" s="101">
        <f t="shared" si="8"/>
        <v>0</v>
      </c>
      <c r="F296" s="102">
        <f t="shared" ref="F296:G296" si="301">D296+F295</f>
        <v>0</v>
      </c>
      <c r="G296" s="101">
        <f t="shared" si="301"/>
        <v>0</v>
      </c>
      <c r="H296" s="101">
        <f t="shared" si="5"/>
        <v>0</v>
      </c>
      <c r="I296" s="109"/>
      <c r="J296" s="109"/>
    </row>
    <row r="297">
      <c r="A297" s="105">
        <f t="shared" si="6"/>
        <v>51045</v>
      </c>
      <c r="B297" s="101">
        <f t="shared" si="7"/>
        <v>0</v>
      </c>
      <c r="C297" s="102">
        <f t="shared" si="2"/>
        <v>0</v>
      </c>
      <c r="D297" s="102">
        <f t="shared" si="3"/>
        <v>0</v>
      </c>
      <c r="E297" s="101">
        <f t="shared" si="8"/>
        <v>0</v>
      </c>
      <c r="F297" s="102">
        <f t="shared" ref="F297:G297" si="302">D297+F296</f>
        <v>0</v>
      </c>
      <c r="G297" s="101">
        <f t="shared" si="302"/>
        <v>0</v>
      </c>
      <c r="H297" s="101">
        <f t="shared" si="5"/>
        <v>0</v>
      </c>
      <c r="I297" s="109"/>
      <c r="J297" s="109"/>
    </row>
    <row r="298">
      <c r="A298" s="105">
        <f t="shared" si="6"/>
        <v>51076</v>
      </c>
      <c r="B298" s="101">
        <f t="shared" si="7"/>
        <v>0</v>
      </c>
      <c r="C298" s="102">
        <f t="shared" si="2"/>
        <v>0</v>
      </c>
      <c r="D298" s="102">
        <f t="shared" si="3"/>
        <v>0</v>
      </c>
      <c r="E298" s="101">
        <f t="shared" si="8"/>
        <v>0</v>
      </c>
      <c r="F298" s="102">
        <f t="shared" ref="F298:G298" si="303">D298+F297</f>
        <v>0</v>
      </c>
      <c r="G298" s="101">
        <f t="shared" si="303"/>
        <v>0</v>
      </c>
      <c r="H298" s="101">
        <f t="shared" si="5"/>
        <v>0</v>
      </c>
      <c r="I298" s="109"/>
      <c r="J298" s="109"/>
    </row>
    <row r="299">
      <c r="A299" s="105">
        <f t="shared" si="6"/>
        <v>51106</v>
      </c>
      <c r="B299" s="101">
        <f t="shared" si="7"/>
        <v>0</v>
      </c>
      <c r="C299" s="102">
        <f t="shared" si="2"/>
        <v>0</v>
      </c>
      <c r="D299" s="102">
        <f t="shared" si="3"/>
        <v>0</v>
      </c>
      <c r="E299" s="101">
        <f t="shared" si="8"/>
        <v>0</v>
      </c>
      <c r="F299" s="102">
        <f t="shared" ref="F299:G299" si="304">D299+F298</f>
        <v>0</v>
      </c>
      <c r="G299" s="101">
        <f t="shared" si="304"/>
        <v>0</v>
      </c>
      <c r="H299" s="101">
        <f t="shared" si="5"/>
        <v>0</v>
      </c>
      <c r="I299" s="109"/>
      <c r="J299" s="109"/>
    </row>
    <row r="300">
      <c r="A300" s="105">
        <f t="shared" si="6"/>
        <v>51137</v>
      </c>
      <c r="B300" s="101">
        <f t="shared" si="7"/>
        <v>0</v>
      </c>
      <c r="C300" s="102">
        <f t="shared" si="2"/>
        <v>0</v>
      </c>
      <c r="D300" s="102">
        <f t="shared" si="3"/>
        <v>0</v>
      </c>
      <c r="E300" s="101">
        <f t="shared" si="8"/>
        <v>0</v>
      </c>
      <c r="F300" s="102">
        <f t="shared" ref="F300:G300" si="305">D300+F299</f>
        <v>0</v>
      </c>
      <c r="G300" s="101">
        <f t="shared" si="305"/>
        <v>0</v>
      </c>
      <c r="H300" s="101">
        <f t="shared" si="5"/>
        <v>0</v>
      </c>
      <c r="I300" s="109"/>
      <c r="J300" s="109"/>
    </row>
    <row r="301">
      <c r="A301" s="105">
        <f t="shared" si="6"/>
        <v>51168</v>
      </c>
      <c r="B301" s="101">
        <f t="shared" si="7"/>
        <v>0</v>
      </c>
      <c r="C301" s="102">
        <f t="shared" si="2"/>
        <v>0</v>
      </c>
      <c r="D301" s="102">
        <f t="shared" si="3"/>
        <v>0</v>
      </c>
      <c r="E301" s="101">
        <f t="shared" si="8"/>
        <v>0</v>
      </c>
      <c r="F301" s="102">
        <f t="shared" ref="F301:G301" si="306">D301+F300</f>
        <v>0</v>
      </c>
      <c r="G301" s="101">
        <f t="shared" si="306"/>
        <v>0</v>
      </c>
      <c r="H301" s="101">
        <f t="shared" si="5"/>
        <v>0</v>
      </c>
      <c r="I301" s="109"/>
      <c r="J301" s="109"/>
    </row>
    <row r="302">
      <c r="A302" s="105">
        <f t="shared" si="6"/>
        <v>51197</v>
      </c>
      <c r="B302" s="101">
        <f t="shared" si="7"/>
        <v>0</v>
      </c>
      <c r="C302" s="102">
        <f t="shared" si="2"/>
        <v>0</v>
      </c>
      <c r="D302" s="102">
        <f t="shared" si="3"/>
        <v>0</v>
      </c>
      <c r="E302" s="101">
        <f t="shared" si="8"/>
        <v>0</v>
      </c>
      <c r="F302" s="102">
        <f t="shared" ref="F302:G302" si="307">D302+F301</f>
        <v>0</v>
      </c>
      <c r="G302" s="101">
        <f t="shared" si="307"/>
        <v>0</v>
      </c>
      <c r="H302" s="101">
        <f t="shared" si="5"/>
        <v>0</v>
      </c>
      <c r="I302" s="109"/>
      <c r="J302" s="109"/>
    </row>
    <row r="303">
      <c r="A303" s="105">
        <f t="shared" si="6"/>
        <v>51228</v>
      </c>
      <c r="B303" s="101">
        <f t="shared" si="7"/>
        <v>0</v>
      </c>
      <c r="C303" s="102">
        <f t="shared" si="2"/>
        <v>0</v>
      </c>
      <c r="D303" s="102">
        <f t="shared" si="3"/>
        <v>0</v>
      </c>
      <c r="E303" s="101">
        <f t="shared" si="8"/>
        <v>0</v>
      </c>
      <c r="F303" s="102">
        <f t="shared" ref="F303:G303" si="308">D303+F302</f>
        <v>0</v>
      </c>
      <c r="G303" s="101">
        <f t="shared" si="308"/>
        <v>0</v>
      </c>
      <c r="H303" s="101">
        <f t="shared" si="5"/>
        <v>0</v>
      </c>
      <c r="I303" s="109"/>
      <c r="J303" s="109"/>
    </row>
    <row r="304">
      <c r="A304" s="105">
        <f t="shared" si="6"/>
        <v>51258</v>
      </c>
      <c r="B304" s="101">
        <f t="shared" si="7"/>
        <v>0</v>
      </c>
      <c r="C304" s="102">
        <f t="shared" si="2"/>
        <v>0</v>
      </c>
      <c r="D304" s="102">
        <f t="shared" si="3"/>
        <v>0</v>
      </c>
      <c r="E304" s="101">
        <f t="shared" si="8"/>
        <v>0</v>
      </c>
      <c r="F304" s="102">
        <f t="shared" ref="F304:G304" si="309">D304+F303</f>
        <v>0</v>
      </c>
      <c r="G304" s="101">
        <f t="shared" si="309"/>
        <v>0</v>
      </c>
      <c r="H304" s="101">
        <f t="shared" si="5"/>
        <v>0</v>
      </c>
      <c r="I304" s="109"/>
      <c r="J304" s="109"/>
    </row>
    <row r="305">
      <c r="A305" s="105">
        <f t="shared" si="6"/>
        <v>51289</v>
      </c>
      <c r="B305" s="101">
        <f t="shared" si="7"/>
        <v>0</v>
      </c>
      <c r="C305" s="102">
        <f t="shared" si="2"/>
        <v>0</v>
      </c>
      <c r="D305" s="102">
        <f t="shared" si="3"/>
        <v>0</v>
      </c>
      <c r="E305" s="101">
        <f t="shared" si="8"/>
        <v>0</v>
      </c>
      <c r="F305" s="102">
        <f t="shared" ref="F305:G305" si="310">D305+F304</f>
        <v>0</v>
      </c>
      <c r="G305" s="101">
        <f t="shared" si="310"/>
        <v>0</v>
      </c>
      <c r="H305" s="101">
        <f t="shared" si="5"/>
        <v>0</v>
      </c>
      <c r="I305" s="109"/>
      <c r="J305" s="109"/>
    </row>
    <row r="306">
      <c r="A306" s="105">
        <f t="shared" si="6"/>
        <v>51319</v>
      </c>
      <c r="B306" s="101">
        <f t="shared" si="7"/>
        <v>0</v>
      </c>
      <c r="C306" s="102">
        <f t="shared" si="2"/>
        <v>0</v>
      </c>
      <c r="D306" s="102">
        <f t="shared" si="3"/>
        <v>0</v>
      </c>
      <c r="E306" s="101">
        <f t="shared" si="8"/>
        <v>0</v>
      </c>
      <c r="F306" s="102">
        <f t="shared" ref="F306:G306" si="311">D306+F305</f>
        <v>0</v>
      </c>
      <c r="G306" s="101">
        <f t="shared" si="311"/>
        <v>0</v>
      </c>
      <c r="H306" s="101">
        <f t="shared" si="5"/>
        <v>0</v>
      </c>
      <c r="I306" s="109"/>
      <c r="J306" s="109"/>
    </row>
    <row r="307">
      <c r="A307" s="105">
        <f t="shared" si="6"/>
        <v>51350</v>
      </c>
      <c r="B307" s="101">
        <f t="shared" si="7"/>
        <v>0</v>
      </c>
      <c r="C307" s="102">
        <f t="shared" si="2"/>
        <v>0</v>
      </c>
      <c r="D307" s="102">
        <f t="shared" si="3"/>
        <v>0</v>
      </c>
      <c r="E307" s="101">
        <f t="shared" si="8"/>
        <v>0</v>
      </c>
      <c r="F307" s="102">
        <f t="shared" ref="F307:G307" si="312">D307+F306</f>
        <v>0</v>
      </c>
      <c r="G307" s="101">
        <f t="shared" si="312"/>
        <v>0</v>
      </c>
      <c r="H307" s="101">
        <f t="shared" si="5"/>
        <v>0</v>
      </c>
      <c r="I307" s="109"/>
      <c r="J307" s="109"/>
    </row>
    <row r="308">
      <c r="A308" s="105">
        <f t="shared" si="6"/>
        <v>51381</v>
      </c>
      <c r="B308" s="101">
        <f t="shared" si="7"/>
        <v>0</v>
      </c>
      <c r="C308" s="102">
        <f t="shared" si="2"/>
        <v>0</v>
      </c>
      <c r="D308" s="102">
        <f t="shared" si="3"/>
        <v>0</v>
      </c>
      <c r="E308" s="101">
        <f t="shared" si="8"/>
        <v>0</v>
      </c>
      <c r="F308" s="102">
        <f t="shared" ref="F308:G308" si="313">D308+F307</f>
        <v>0</v>
      </c>
      <c r="G308" s="101">
        <f t="shared" si="313"/>
        <v>0</v>
      </c>
      <c r="H308" s="101">
        <f t="shared" si="5"/>
        <v>0</v>
      </c>
      <c r="I308" s="109"/>
      <c r="J308" s="109"/>
    </row>
    <row r="309">
      <c r="A309" s="105">
        <f t="shared" si="6"/>
        <v>51411</v>
      </c>
      <c r="B309" s="101">
        <f t="shared" si="7"/>
        <v>0</v>
      </c>
      <c r="C309" s="102">
        <f t="shared" si="2"/>
        <v>0</v>
      </c>
      <c r="D309" s="102">
        <f t="shared" si="3"/>
        <v>0</v>
      </c>
      <c r="E309" s="101">
        <f t="shared" si="8"/>
        <v>0</v>
      </c>
      <c r="F309" s="102">
        <f t="shared" ref="F309:G309" si="314">D309+F308</f>
        <v>0</v>
      </c>
      <c r="G309" s="101">
        <f t="shared" si="314"/>
        <v>0</v>
      </c>
      <c r="H309" s="101">
        <f t="shared" si="5"/>
        <v>0</v>
      </c>
      <c r="I309" s="109"/>
      <c r="J309" s="109"/>
    </row>
    <row r="310">
      <c r="A310" s="105">
        <f t="shared" si="6"/>
        <v>51442</v>
      </c>
      <c r="B310" s="101">
        <f t="shared" si="7"/>
        <v>0</v>
      </c>
      <c r="C310" s="102">
        <f t="shared" si="2"/>
        <v>0</v>
      </c>
      <c r="D310" s="102">
        <f t="shared" si="3"/>
        <v>0</v>
      </c>
      <c r="E310" s="101">
        <f t="shared" si="8"/>
        <v>0</v>
      </c>
      <c r="F310" s="102">
        <f t="shared" ref="F310:G310" si="315">D310+F309</f>
        <v>0</v>
      </c>
      <c r="G310" s="101">
        <f t="shared" si="315"/>
        <v>0</v>
      </c>
      <c r="H310" s="101">
        <f t="shared" si="5"/>
        <v>0</v>
      </c>
      <c r="I310" s="109"/>
      <c r="J310" s="109"/>
    </row>
    <row r="311">
      <c r="A311" s="105">
        <f t="shared" si="6"/>
        <v>51472</v>
      </c>
      <c r="B311" s="101">
        <f t="shared" si="7"/>
        <v>0</v>
      </c>
      <c r="C311" s="102">
        <f t="shared" si="2"/>
        <v>0</v>
      </c>
      <c r="D311" s="102">
        <f t="shared" si="3"/>
        <v>0</v>
      </c>
      <c r="E311" s="101">
        <f t="shared" si="8"/>
        <v>0</v>
      </c>
      <c r="F311" s="102">
        <f t="shared" ref="F311:G311" si="316">D311+F310</f>
        <v>0</v>
      </c>
      <c r="G311" s="101">
        <f t="shared" si="316"/>
        <v>0</v>
      </c>
      <c r="H311" s="101">
        <f t="shared" si="5"/>
        <v>0</v>
      </c>
      <c r="I311" s="109"/>
      <c r="J311" s="109"/>
    </row>
    <row r="312">
      <c r="A312" s="105">
        <f t="shared" si="6"/>
        <v>51503</v>
      </c>
      <c r="B312" s="101">
        <f t="shared" si="7"/>
        <v>0</v>
      </c>
      <c r="C312" s="102">
        <f t="shared" si="2"/>
        <v>0</v>
      </c>
      <c r="D312" s="102">
        <f t="shared" si="3"/>
        <v>0</v>
      </c>
      <c r="E312" s="101">
        <f t="shared" si="8"/>
        <v>0</v>
      </c>
      <c r="F312" s="102">
        <f t="shared" ref="F312:G312" si="317">D312+F311</f>
        <v>0</v>
      </c>
      <c r="G312" s="101">
        <f t="shared" si="317"/>
        <v>0</v>
      </c>
      <c r="H312" s="101">
        <f t="shared" si="5"/>
        <v>0</v>
      </c>
      <c r="I312" s="109"/>
      <c r="J312" s="109"/>
    </row>
    <row r="313">
      <c r="A313" s="105">
        <f t="shared" si="6"/>
        <v>51534</v>
      </c>
      <c r="B313" s="101">
        <f t="shared" si="7"/>
        <v>0</v>
      </c>
      <c r="C313" s="102">
        <f t="shared" si="2"/>
        <v>0</v>
      </c>
      <c r="D313" s="102">
        <f t="shared" si="3"/>
        <v>0</v>
      </c>
      <c r="E313" s="101">
        <f t="shared" si="8"/>
        <v>0</v>
      </c>
      <c r="F313" s="102">
        <f t="shared" ref="F313:G313" si="318">D313+F312</f>
        <v>0</v>
      </c>
      <c r="G313" s="101">
        <f t="shared" si="318"/>
        <v>0</v>
      </c>
      <c r="H313" s="101">
        <f t="shared" si="5"/>
        <v>0</v>
      </c>
      <c r="I313" s="109"/>
      <c r="J313" s="109"/>
    </row>
    <row r="314">
      <c r="A314" s="105">
        <f t="shared" si="6"/>
        <v>51562</v>
      </c>
      <c r="B314" s="101">
        <f t="shared" si="7"/>
        <v>0</v>
      </c>
      <c r="C314" s="102">
        <f t="shared" si="2"/>
        <v>0</v>
      </c>
      <c r="D314" s="102">
        <f t="shared" si="3"/>
        <v>0</v>
      </c>
      <c r="E314" s="101">
        <f t="shared" si="8"/>
        <v>0</v>
      </c>
      <c r="F314" s="102">
        <f t="shared" ref="F314:G314" si="319">D314+F313</f>
        <v>0</v>
      </c>
      <c r="G314" s="101">
        <f t="shared" si="319"/>
        <v>0</v>
      </c>
      <c r="H314" s="101">
        <f t="shared" si="5"/>
        <v>0</v>
      </c>
      <c r="I314" s="109"/>
      <c r="J314" s="109"/>
    </row>
    <row r="315">
      <c r="A315" s="105">
        <f t="shared" si="6"/>
        <v>51593</v>
      </c>
      <c r="B315" s="101">
        <f t="shared" si="7"/>
        <v>0</v>
      </c>
      <c r="C315" s="102">
        <f t="shared" si="2"/>
        <v>0</v>
      </c>
      <c r="D315" s="102">
        <f t="shared" si="3"/>
        <v>0</v>
      </c>
      <c r="E315" s="101">
        <f t="shared" si="8"/>
        <v>0</v>
      </c>
      <c r="F315" s="102">
        <f t="shared" ref="F315:G315" si="320">D315+F314</f>
        <v>0</v>
      </c>
      <c r="G315" s="101">
        <f t="shared" si="320"/>
        <v>0</v>
      </c>
      <c r="H315" s="101">
        <f t="shared" si="5"/>
        <v>0</v>
      </c>
      <c r="I315" s="109"/>
      <c r="J315" s="109"/>
    </row>
    <row r="316">
      <c r="A316" s="105">
        <f t="shared" si="6"/>
        <v>51623</v>
      </c>
      <c r="B316" s="101">
        <f t="shared" si="7"/>
        <v>0</v>
      </c>
      <c r="C316" s="102">
        <f t="shared" si="2"/>
        <v>0</v>
      </c>
      <c r="D316" s="102">
        <f t="shared" si="3"/>
        <v>0</v>
      </c>
      <c r="E316" s="101">
        <f t="shared" si="8"/>
        <v>0</v>
      </c>
      <c r="F316" s="102">
        <f t="shared" ref="F316:G316" si="321">D316+F315</f>
        <v>0</v>
      </c>
      <c r="G316" s="101">
        <f t="shared" si="321"/>
        <v>0</v>
      </c>
      <c r="H316" s="101">
        <f t="shared" si="5"/>
        <v>0</v>
      </c>
      <c r="I316" s="109"/>
      <c r="J316" s="109"/>
    </row>
    <row r="317">
      <c r="A317" s="105">
        <f t="shared" si="6"/>
        <v>51654</v>
      </c>
      <c r="B317" s="101">
        <f t="shared" si="7"/>
        <v>0</v>
      </c>
      <c r="C317" s="102">
        <f t="shared" si="2"/>
        <v>0</v>
      </c>
      <c r="D317" s="102">
        <f t="shared" si="3"/>
        <v>0</v>
      </c>
      <c r="E317" s="101">
        <f t="shared" si="8"/>
        <v>0</v>
      </c>
      <c r="F317" s="102">
        <f t="shared" ref="F317:G317" si="322">D317+F316</f>
        <v>0</v>
      </c>
      <c r="G317" s="101">
        <f t="shared" si="322"/>
        <v>0</v>
      </c>
      <c r="H317" s="101">
        <f t="shared" si="5"/>
        <v>0</v>
      </c>
      <c r="I317" s="109"/>
      <c r="J317" s="109"/>
    </row>
    <row r="318">
      <c r="A318" s="105">
        <f t="shared" si="6"/>
        <v>51684</v>
      </c>
      <c r="B318" s="101">
        <f t="shared" si="7"/>
        <v>0</v>
      </c>
      <c r="C318" s="102">
        <f t="shared" si="2"/>
        <v>0</v>
      </c>
      <c r="D318" s="102">
        <f t="shared" si="3"/>
        <v>0</v>
      </c>
      <c r="E318" s="101">
        <f t="shared" si="8"/>
        <v>0</v>
      </c>
      <c r="F318" s="102">
        <f t="shared" ref="F318:G318" si="323">D318+F317</f>
        <v>0</v>
      </c>
      <c r="G318" s="101">
        <f t="shared" si="323"/>
        <v>0</v>
      </c>
      <c r="H318" s="101">
        <f t="shared" si="5"/>
        <v>0</v>
      </c>
      <c r="I318" s="109"/>
      <c r="J318" s="109"/>
    </row>
    <row r="319">
      <c r="A319" s="105">
        <f t="shared" si="6"/>
        <v>51715</v>
      </c>
      <c r="B319" s="101">
        <f t="shared" si="7"/>
        <v>0</v>
      </c>
      <c r="C319" s="102">
        <f t="shared" si="2"/>
        <v>0</v>
      </c>
      <c r="D319" s="102">
        <f t="shared" si="3"/>
        <v>0</v>
      </c>
      <c r="E319" s="101">
        <f t="shared" si="8"/>
        <v>0</v>
      </c>
      <c r="F319" s="102">
        <f t="shared" ref="F319:G319" si="324">D319+F318</f>
        <v>0</v>
      </c>
      <c r="G319" s="101">
        <f t="shared" si="324"/>
        <v>0</v>
      </c>
      <c r="H319" s="101">
        <f t="shared" si="5"/>
        <v>0</v>
      </c>
      <c r="I319" s="109"/>
      <c r="J319" s="109"/>
    </row>
    <row r="320">
      <c r="A320" s="105">
        <f t="shared" si="6"/>
        <v>51746</v>
      </c>
      <c r="B320" s="101">
        <f t="shared" si="7"/>
        <v>0</v>
      </c>
      <c r="C320" s="102">
        <f t="shared" si="2"/>
        <v>0</v>
      </c>
      <c r="D320" s="102">
        <f t="shared" si="3"/>
        <v>0</v>
      </c>
      <c r="E320" s="101">
        <f t="shared" si="8"/>
        <v>0</v>
      </c>
      <c r="F320" s="102">
        <f t="shared" ref="F320:G320" si="325">D320+F319</f>
        <v>0</v>
      </c>
      <c r="G320" s="101">
        <f t="shared" si="325"/>
        <v>0</v>
      </c>
      <c r="H320" s="101">
        <f t="shared" si="5"/>
        <v>0</v>
      </c>
      <c r="I320" s="109"/>
      <c r="J320" s="109"/>
    </row>
    <row r="321">
      <c r="A321" s="105">
        <f t="shared" si="6"/>
        <v>51776</v>
      </c>
      <c r="B321" s="101">
        <f t="shared" si="7"/>
        <v>0</v>
      </c>
      <c r="C321" s="102">
        <f t="shared" si="2"/>
        <v>0</v>
      </c>
      <c r="D321" s="102">
        <f t="shared" si="3"/>
        <v>0</v>
      </c>
      <c r="E321" s="101">
        <f t="shared" si="8"/>
        <v>0</v>
      </c>
      <c r="F321" s="102">
        <f t="shared" ref="F321:G321" si="326">D321+F320</f>
        <v>0</v>
      </c>
      <c r="G321" s="101">
        <f t="shared" si="326"/>
        <v>0</v>
      </c>
      <c r="H321" s="101">
        <f t="shared" si="5"/>
        <v>0</v>
      </c>
      <c r="I321" s="109"/>
      <c r="J321" s="109"/>
    </row>
    <row r="322">
      <c r="A322" s="105">
        <f t="shared" si="6"/>
        <v>51807</v>
      </c>
      <c r="B322" s="101">
        <f t="shared" si="7"/>
        <v>0</v>
      </c>
      <c r="C322" s="102">
        <f t="shared" si="2"/>
        <v>0</v>
      </c>
      <c r="D322" s="102">
        <f t="shared" si="3"/>
        <v>0</v>
      </c>
      <c r="E322" s="101">
        <f t="shared" si="8"/>
        <v>0</v>
      </c>
      <c r="F322" s="102">
        <f t="shared" ref="F322:G322" si="327">D322+F321</f>
        <v>0</v>
      </c>
      <c r="G322" s="101">
        <f t="shared" si="327"/>
        <v>0</v>
      </c>
      <c r="H322" s="101">
        <f t="shared" si="5"/>
        <v>0</v>
      </c>
      <c r="I322" s="109"/>
      <c r="J322" s="109"/>
    </row>
    <row r="323">
      <c r="A323" s="105">
        <f t="shared" si="6"/>
        <v>51837</v>
      </c>
      <c r="B323" s="101">
        <f t="shared" si="7"/>
        <v>0</v>
      </c>
      <c r="C323" s="102">
        <f t="shared" si="2"/>
        <v>0</v>
      </c>
      <c r="D323" s="102">
        <f t="shared" si="3"/>
        <v>0</v>
      </c>
      <c r="E323" s="101">
        <f t="shared" si="8"/>
        <v>0</v>
      </c>
      <c r="F323" s="102">
        <f t="shared" ref="F323:G323" si="328">D323+F322</f>
        <v>0</v>
      </c>
      <c r="G323" s="101">
        <f t="shared" si="328"/>
        <v>0</v>
      </c>
      <c r="H323" s="101">
        <f t="shared" si="5"/>
        <v>0</v>
      </c>
      <c r="I323" s="109"/>
      <c r="J323" s="109"/>
    </row>
    <row r="324">
      <c r="A324" s="105">
        <f t="shared" si="6"/>
        <v>51868</v>
      </c>
      <c r="B324" s="101">
        <f t="shared" si="7"/>
        <v>0</v>
      </c>
      <c r="C324" s="102">
        <f t="shared" si="2"/>
        <v>0</v>
      </c>
      <c r="D324" s="102">
        <f t="shared" si="3"/>
        <v>0</v>
      </c>
      <c r="E324" s="101">
        <f t="shared" si="8"/>
        <v>0</v>
      </c>
      <c r="F324" s="102">
        <f t="shared" ref="F324:G324" si="329">D324+F323</f>
        <v>0</v>
      </c>
      <c r="G324" s="101">
        <f t="shared" si="329"/>
        <v>0</v>
      </c>
      <c r="H324" s="101">
        <f t="shared" si="5"/>
        <v>0</v>
      </c>
      <c r="I324" s="109"/>
      <c r="J324" s="109"/>
    </row>
    <row r="325">
      <c r="A325" s="105">
        <f t="shared" si="6"/>
        <v>51899</v>
      </c>
      <c r="B325" s="101">
        <f t="shared" si="7"/>
        <v>0</v>
      </c>
      <c r="C325" s="102">
        <f t="shared" si="2"/>
        <v>0</v>
      </c>
      <c r="D325" s="102">
        <f t="shared" si="3"/>
        <v>0</v>
      </c>
      <c r="E325" s="101">
        <f t="shared" si="8"/>
        <v>0</v>
      </c>
      <c r="F325" s="102">
        <f t="shared" ref="F325:G325" si="330">D325+F324</f>
        <v>0</v>
      </c>
      <c r="G325" s="101">
        <f t="shared" si="330"/>
        <v>0</v>
      </c>
      <c r="H325" s="101">
        <f t="shared" si="5"/>
        <v>0</v>
      </c>
      <c r="I325" s="109"/>
      <c r="J325" s="109"/>
    </row>
    <row r="326">
      <c r="A326" s="105">
        <f t="shared" si="6"/>
        <v>51927</v>
      </c>
      <c r="B326" s="101">
        <f t="shared" si="7"/>
        <v>0</v>
      </c>
      <c r="C326" s="102">
        <f t="shared" si="2"/>
        <v>0</v>
      </c>
      <c r="D326" s="102">
        <f t="shared" si="3"/>
        <v>0</v>
      </c>
      <c r="E326" s="101">
        <f t="shared" si="8"/>
        <v>0</v>
      </c>
      <c r="F326" s="102">
        <f t="shared" ref="F326:G326" si="331">D326+F325</f>
        <v>0</v>
      </c>
      <c r="G326" s="101">
        <f t="shared" si="331"/>
        <v>0</v>
      </c>
      <c r="H326" s="101">
        <f t="shared" si="5"/>
        <v>0</v>
      </c>
      <c r="I326" s="109"/>
      <c r="J326" s="109"/>
    </row>
    <row r="327">
      <c r="A327" s="105">
        <f t="shared" si="6"/>
        <v>51958</v>
      </c>
      <c r="B327" s="101">
        <f t="shared" si="7"/>
        <v>0</v>
      </c>
      <c r="C327" s="102">
        <f t="shared" si="2"/>
        <v>0</v>
      </c>
      <c r="D327" s="102">
        <f t="shared" si="3"/>
        <v>0</v>
      </c>
      <c r="E327" s="101">
        <f t="shared" si="8"/>
        <v>0</v>
      </c>
      <c r="F327" s="102">
        <f t="shared" ref="F327:G327" si="332">D327+F326</f>
        <v>0</v>
      </c>
      <c r="G327" s="101">
        <f t="shared" si="332"/>
        <v>0</v>
      </c>
      <c r="H327" s="101">
        <f t="shared" si="5"/>
        <v>0</v>
      </c>
      <c r="I327" s="109"/>
      <c r="J327" s="109"/>
    </row>
    <row r="328">
      <c r="A328" s="105">
        <f t="shared" si="6"/>
        <v>51988</v>
      </c>
      <c r="B328" s="101">
        <f t="shared" si="7"/>
        <v>0</v>
      </c>
      <c r="C328" s="102">
        <f t="shared" si="2"/>
        <v>0</v>
      </c>
      <c r="D328" s="102">
        <f t="shared" si="3"/>
        <v>0</v>
      </c>
      <c r="E328" s="101">
        <f t="shared" si="8"/>
        <v>0</v>
      </c>
      <c r="F328" s="102">
        <f t="shared" ref="F328:G328" si="333">D328+F327</f>
        <v>0</v>
      </c>
      <c r="G328" s="101">
        <f t="shared" si="333"/>
        <v>0</v>
      </c>
      <c r="H328" s="101">
        <f t="shared" si="5"/>
        <v>0</v>
      </c>
      <c r="I328" s="109"/>
      <c r="J328" s="109"/>
    </row>
    <row r="329">
      <c r="A329" s="105">
        <f t="shared" si="6"/>
        <v>52019</v>
      </c>
      <c r="B329" s="101">
        <f t="shared" si="7"/>
        <v>0</v>
      </c>
      <c r="C329" s="102">
        <f t="shared" si="2"/>
        <v>0</v>
      </c>
      <c r="D329" s="102">
        <f t="shared" si="3"/>
        <v>0</v>
      </c>
      <c r="E329" s="101">
        <f t="shared" si="8"/>
        <v>0</v>
      </c>
      <c r="F329" s="102">
        <f t="shared" ref="F329:G329" si="334">D329+F328</f>
        <v>0</v>
      </c>
      <c r="G329" s="101">
        <f t="shared" si="334"/>
        <v>0</v>
      </c>
      <c r="H329" s="101">
        <f t="shared" si="5"/>
        <v>0</v>
      </c>
      <c r="I329" s="109"/>
      <c r="J329" s="109"/>
    </row>
    <row r="330">
      <c r="A330" s="105">
        <f t="shared" si="6"/>
        <v>52049</v>
      </c>
      <c r="B330" s="101">
        <f t="shared" si="7"/>
        <v>0</v>
      </c>
      <c r="C330" s="102">
        <f t="shared" si="2"/>
        <v>0</v>
      </c>
      <c r="D330" s="102">
        <f t="shared" si="3"/>
        <v>0</v>
      </c>
      <c r="E330" s="101">
        <f t="shared" si="8"/>
        <v>0</v>
      </c>
      <c r="F330" s="102">
        <f t="shared" ref="F330:G330" si="335">D330+F329</f>
        <v>0</v>
      </c>
      <c r="G330" s="101">
        <f t="shared" si="335"/>
        <v>0</v>
      </c>
      <c r="H330" s="101">
        <f t="shared" si="5"/>
        <v>0</v>
      </c>
      <c r="I330" s="109"/>
      <c r="J330" s="109"/>
    </row>
    <row r="331">
      <c r="A331" s="105">
        <f t="shared" si="6"/>
        <v>52080</v>
      </c>
      <c r="B331" s="101">
        <f t="shared" si="7"/>
        <v>0</v>
      </c>
      <c r="C331" s="102">
        <f t="shared" si="2"/>
        <v>0</v>
      </c>
      <c r="D331" s="102">
        <f t="shared" si="3"/>
        <v>0</v>
      </c>
      <c r="E331" s="101">
        <f t="shared" si="8"/>
        <v>0</v>
      </c>
      <c r="F331" s="102">
        <f t="shared" ref="F331:G331" si="336">D331+F330</f>
        <v>0</v>
      </c>
      <c r="G331" s="101">
        <f t="shared" si="336"/>
        <v>0</v>
      </c>
      <c r="H331" s="101">
        <f t="shared" si="5"/>
        <v>0</v>
      </c>
      <c r="I331" s="109"/>
      <c r="J331" s="109"/>
    </row>
    <row r="332">
      <c r="A332" s="105">
        <f t="shared" si="6"/>
        <v>52111</v>
      </c>
      <c r="B332" s="101">
        <f t="shared" si="7"/>
        <v>0</v>
      </c>
      <c r="C332" s="102">
        <f t="shared" si="2"/>
        <v>0</v>
      </c>
      <c r="D332" s="102">
        <f t="shared" si="3"/>
        <v>0</v>
      </c>
      <c r="E332" s="101">
        <f t="shared" si="8"/>
        <v>0</v>
      </c>
      <c r="F332" s="102">
        <f t="shared" ref="F332:G332" si="337">D332+F331</f>
        <v>0</v>
      </c>
      <c r="G332" s="101">
        <f t="shared" si="337"/>
        <v>0</v>
      </c>
      <c r="H332" s="101">
        <f t="shared" si="5"/>
        <v>0</v>
      </c>
      <c r="I332" s="109"/>
      <c r="J332" s="109"/>
    </row>
    <row r="333">
      <c r="A333" s="105">
        <f t="shared" si="6"/>
        <v>52141</v>
      </c>
      <c r="B333" s="101">
        <f t="shared" si="7"/>
        <v>0</v>
      </c>
      <c r="C333" s="102">
        <f t="shared" si="2"/>
        <v>0</v>
      </c>
      <c r="D333" s="102">
        <f t="shared" si="3"/>
        <v>0</v>
      </c>
      <c r="E333" s="101">
        <f t="shared" si="8"/>
        <v>0</v>
      </c>
      <c r="F333" s="102">
        <f t="shared" ref="F333:G333" si="338">D333+F332</f>
        <v>0</v>
      </c>
      <c r="G333" s="101">
        <f t="shared" si="338"/>
        <v>0</v>
      </c>
      <c r="H333" s="101">
        <f t="shared" si="5"/>
        <v>0</v>
      </c>
      <c r="I333" s="109"/>
      <c r="J333" s="109"/>
    </row>
    <row r="334">
      <c r="A334" s="105">
        <f t="shared" si="6"/>
        <v>52172</v>
      </c>
      <c r="B334" s="101">
        <f t="shared" si="7"/>
        <v>0</v>
      </c>
      <c r="C334" s="102">
        <f t="shared" si="2"/>
        <v>0</v>
      </c>
      <c r="D334" s="102">
        <f t="shared" si="3"/>
        <v>0</v>
      </c>
      <c r="E334" s="101">
        <f t="shared" si="8"/>
        <v>0</v>
      </c>
      <c r="F334" s="102">
        <f t="shared" ref="F334:G334" si="339">D334+F333</f>
        <v>0</v>
      </c>
      <c r="G334" s="101">
        <f t="shared" si="339"/>
        <v>0</v>
      </c>
      <c r="H334" s="101">
        <f t="shared" si="5"/>
        <v>0</v>
      </c>
      <c r="I334" s="109"/>
      <c r="J334" s="109"/>
    </row>
    <row r="335">
      <c r="A335" s="105">
        <f t="shared" si="6"/>
        <v>52202</v>
      </c>
      <c r="B335" s="101">
        <f t="shared" si="7"/>
        <v>0</v>
      </c>
      <c r="C335" s="102">
        <f t="shared" si="2"/>
        <v>0</v>
      </c>
      <c r="D335" s="102">
        <f t="shared" si="3"/>
        <v>0</v>
      </c>
      <c r="E335" s="101">
        <f t="shared" si="8"/>
        <v>0</v>
      </c>
      <c r="F335" s="102">
        <f t="shared" ref="F335:G335" si="340">D335+F334</f>
        <v>0</v>
      </c>
      <c r="G335" s="101">
        <f t="shared" si="340"/>
        <v>0</v>
      </c>
      <c r="H335" s="101">
        <f t="shared" si="5"/>
        <v>0</v>
      </c>
      <c r="I335" s="109"/>
      <c r="J335" s="109"/>
    </row>
    <row r="336">
      <c r="A336" s="105">
        <f t="shared" si="6"/>
        <v>52233</v>
      </c>
      <c r="B336" s="101">
        <f t="shared" si="7"/>
        <v>0</v>
      </c>
      <c r="C336" s="102">
        <f t="shared" si="2"/>
        <v>0</v>
      </c>
      <c r="D336" s="102">
        <f t="shared" si="3"/>
        <v>0</v>
      </c>
      <c r="E336" s="101">
        <f t="shared" si="8"/>
        <v>0</v>
      </c>
      <c r="F336" s="102">
        <f t="shared" ref="F336:G336" si="341">D336+F335</f>
        <v>0</v>
      </c>
      <c r="G336" s="101">
        <f t="shared" si="341"/>
        <v>0</v>
      </c>
      <c r="H336" s="101">
        <f t="shared" si="5"/>
        <v>0</v>
      </c>
      <c r="I336" s="109"/>
      <c r="J336" s="109"/>
    </row>
    <row r="337">
      <c r="A337" s="105">
        <f t="shared" si="6"/>
        <v>52264</v>
      </c>
      <c r="B337" s="101">
        <f t="shared" si="7"/>
        <v>0</v>
      </c>
      <c r="C337" s="102">
        <f t="shared" si="2"/>
        <v>0</v>
      </c>
      <c r="D337" s="102">
        <f t="shared" si="3"/>
        <v>0</v>
      </c>
      <c r="E337" s="101">
        <f t="shared" si="8"/>
        <v>0</v>
      </c>
      <c r="F337" s="102">
        <f t="shared" ref="F337:G337" si="342">D337+F336</f>
        <v>0</v>
      </c>
      <c r="G337" s="101">
        <f t="shared" si="342"/>
        <v>0</v>
      </c>
      <c r="H337" s="101">
        <f t="shared" si="5"/>
        <v>0</v>
      </c>
      <c r="I337" s="109"/>
      <c r="J337" s="109"/>
    </row>
    <row r="338">
      <c r="A338" s="105">
        <f t="shared" si="6"/>
        <v>52292</v>
      </c>
      <c r="B338" s="101">
        <f t="shared" si="7"/>
        <v>0</v>
      </c>
      <c r="C338" s="102">
        <f t="shared" si="2"/>
        <v>0</v>
      </c>
      <c r="D338" s="102">
        <f t="shared" si="3"/>
        <v>0</v>
      </c>
      <c r="E338" s="101">
        <f t="shared" si="8"/>
        <v>0</v>
      </c>
      <c r="F338" s="102">
        <f t="shared" ref="F338:G338" si="343">D338+F337</f>
        <v>0</v>
      </c>
      <c r="G338" s="101">
        <f t="shared" si="343"/>
        <v>0</v>
      </c>
      <c r="H338" s="101">
        <f t="shared" si="5"/>
        <v>0</v>
      </c>
      <c r="I338" s="109"/>
      <c r="J338" s="109"/>
    </row>
    <row r="339">
      <c r="A339" s="105">
        <f t="shared" si="6"/>
        <v>52323</v>
      </c>
      <c r="B339" s="101">
        <f t="shared" si="7"/>
        <v>0</v>
      </c>
      <c r="C339" s="102">
        <f t="shared" si="2"/>
        <v>0</v>
      </c>
      <c r="D339" s="102">
        <f t="shared" si="3"/>
        <v>0</v>
      </c>
      <c r="E339" s="101">
        <f t="shared" si="8"/>
        <v>0</v>
      </c>
      <c r="F339" s="102">
        <f t="shared" ref="F339:G339" si="344">D339+F338</f>
        <v>0</v>
      </c>
      <c r="G339" s="101">
        <f t="shared" si="344"/>
        <v>0</v>
      </c>
      <c r="H339" s="101">
        <f t="shared" si="5"/>
        <v>0</v>
      </c>
      <c r="I339" s="109"/>
      <c r="J339" s="109"/>
    </row>
    <row r="340">
      <c r="A340" s="105">
        <f t="shared" si="6"/>
        <v>52353</v>
      </c>
      <c r="B340" s="101">
        <f t="shared" si="7"/>
        <v>0</v>
      </c>
      <c r="C340" s="102">
        <f t="shared" si="2"/>
        <v>0</v>
      </c>
      <c r="D340" s="102">
        <f t="shared" si="3"/>
        <v>0</v>
      </c>
      <c r="E340" s="101">
        <f t="shared" si="8"/>
        <v>0</v>
      </c>
      <c r="F340" s="102">
        <f t="shared" ref="F340:G340" si="345">D340+F339</f>
        <v>0</v>
      </c>
      <c r="G340" s="101">
        <f t="shared" si="345"/>
        <v>0</v>
      </c>
      <c r="H340" s="101">
        <f t="shared" si="5"/>
        <v>0</v>
      </c>
      <c r="I340" s="109"/>
      <c r="J340" s="109"/>
    </row>
    <row r="341">
      <c r="A341" s="105">
        <f t="shared" si="6"/>
        <v>52384</v>
      </c>
      <c r="B341" s="101">
        <f t="shared" si="7"/>
        <v>0</v>
      </c>
      <c r="C341" s="102">
        <f t="shared" si="2"/>
        <v>0</v>
      </c>
      <c r="D341" s="102">
        <f t="shared" si="3"/>
        <v>0</v>
      </c>
      <c r="E341" s="101">
        <f t="shared" si="8"/>
        <v>0</v>
      </c>
      <c r="F341" s="102">
        <f t="shared" ref="F341:G341" si="346">D341+F340</f>
        <v>0</v>
      </c>
      <c r="G341" s="101">
        <f t="shared" si="346"/>
        <v>0</v>
      </c>
      <c r="H341" s="101">
        <f t="shared" si="5"/>
        <v>0</v>
      </c>
      <c r="I341" s="109"/>
      <c r="J341" s="109"/>
    </row>
    <row r="342">
      <c r="A342" s="105">
        <f t="shared" si="6"/>
        <v>52414</v>
      </c>
      <c r="B342" s="101">
        <f t="shared" si="7"/>
        <v>0</v>
      </c>
      <c r="C342" s="102">
        <f t="shared" si="2"/>
        <v>0</v>
      </c>
      <c r="D342" s="102">
        <f t="shared" si="3"/>
        <v>0</v>
      </c>
      <c r="E342" s="101">
        <f t="shared" si="8"/>
        <v>0</v>
      </c>
      <c r="F342" s="102">
        <f t="shared" ref="F342:G342" si="347">D342+F341</f>
        <v>0</v>
      </c>
      <c r="G342" s="101">
        <f t="shared" si="347"/>
        <v>0</v>
      </c>
      <c r="H342" s="101">
        <f t="shared" si="5"/>
        <v>0</v>
      </c>
      <c r="I342" s="109"/>
      <c r="J342" s="109"/>
    </row>
    <row r="343">
      <c r="A343" s="105">
        <f t="shared" si="6"/>
        <v>52445</v>
      </c>
      <c r="B343" s="101">
        <f t="shared" si="7"/>
        <v>0</v>
      </c>
      <c r="C343" s="102">
        <f t="shared" si="2"/>
        <v>0</v>
      </c>
      <c r="D343" s="102">
        <f t="shared" si="3"/>
        <v>0</v>
      </c>
      <c r="E343" s="101">
        <f t="shared" si="8"/>
        <v>0</v>
      </c>
      <c r="F343" s="102">
        <f t="shared" ref="F343:G343" si="348">D343+F342</f>
        <v>0</v>
      </c>
      <c r="G343" s="101">
        <f t="shared" si="348"/>
        <v>0</v>
      </c>
      <c r="H343" s="101">
        <f t="shared" si="5"/>
        <v>0</v>
      </c>
      <c r="I343" s="109"/>
      <c r="J343" s="109"/>
    </row>
    <row r="344">
      <c r="A344" s="105">
        <f t="shared" si="6"/>
        <v>52476</v>
      </c>
      <c r="B344" s="101">
        <f t="shared" si="7"/>
        <v>0</v>
      </c>
      <c r="C344" s="102">
        <f t="shared" si="2"/>
        <v>0</v>
      </c>
      <c r="D344" s="102">
        <f t="shared" si="3"/>
        <v>0</v>
      </c>
      <c r="E344" s="101">
        <f t="shared" si="8"/>
        <v>0</v>
      </c>
      <c r="F344" s="102">
        <f t="shared" ref="F344:G344" si="349">D344+F343</f>
        <v>0</v>
      </c>
      <c r="G344" s="101">
        <f t="shared" si="349"/>
        <v>0</v>
      </c>
      <c r="H344" s="101">
        <f t="shared" si="5"/>
        <v>0</v>
      </c>
      <c r="I344" s="109"/>
      <c r="J344" s="109"/>
    </row>
    <row r="345">
      <c r="A345" s="105">
        <f t="shared" si="6"/>
        <v>52506</v>
      </c>
      <c r="B345" s="101">
        <f t="shared" si="7"/>
        <v>0</v>
      </c>
      <c r="C345" s="102">
        <f t="shared" si="2"/>
        <v>0</v>
      </c>
      <c r="D345" s="102">
        <f t="shared" si="3"/>
        <v>0</v>
      </c>
      <c r="E345" s="101">
        <f t="shared" si="8"/>
        <v>0</v>
      </c>
      <c r="F345" s="102">
        <f t="shared" ref="F345:G345" si="350">D345+F344</f>
        <v>0</v>
      </c>
      <c r="G345" s="101">
        <f t="shared" si="350"/>
        <v>0</v>
      </c>
      <c r="H345" s="101">
        <f t="shared" si="5"/>
        <v>0</v>
      </c>
      <c r="I345" s="109"/>
      <c r="J345" s="109"/>
    </row>
    <row r="346">
      <c r="A346" s="105">
        <f t="shared" si="6"/>
        <v>52537</v>
      </c>
      <c r="B346" s="101">
        <f t="shared" si="7"/>
        <v>0</v>
      </c>
      <c r="C346" s="102">
        <f t="shared" si="2"/>
        <v>0</v>
      </c>
      <c r="D346" s="102">
        <f t="shared" si="3"/>
        <v>0</v>
      </c>
      <c r="E346" s="101">
        <f t="shared" si="8"/>
        <v>0</v>
      </c>
      <c r="F346" s="102">
        <f t="shared" ref="F346:G346" si="351">D346+F345</f>
        <v>0</v>
      </c>
      <c r="G346" s="101">
        <f t="shared" si="351"/>
        <v>0</v>
      </c>
      <c r="H346" s="101">
        <f t="shared" si="5"/>
        <v>0</v>
      </c>
      <c r="I346" s="109"/>
      <c r="J346" s="109"/>
    </row>
    <row r="347">
      <c r="A347" s="105">
        <f t="shared" si="6"/>
        <v>52567</v>
      </c>
      <c r="B347" s="101">
        <f t="shared" si="7"/>
        <v>0</v>
      </c>
      <c r="C347" s="102">
        <f t="shared" si="2"/>
        <v>0</v>
      </c>
      <c r="D347" s="102">
        <f t="shared" si="3"/>
        <v>0</v>
      </c>
      <c r="E347" s="101">
        <f t="shared" si="8"/>
        <v>0</v>
      </c>
      <c r="F347" s="102">
        <f t="shared" ref="F347:G347" si="352">D347+F346</f>
        <v>0</v>
      </c>
      <c r="G347" s="101">
        <f t="shared" si="352"/>
        <v>0</v>
      </c>
      <c r="H347" s="101">
        <f t="shared" si="5"/>
        <v>0</v>
      </c>
      <c r="I347" s="109"/>
      <c r="J347" s="109"/>
    </row>
    <row r="348">
      <c r="A348" s="105">
        <f t="shared" si="6"/>
        <v>52598</v>
      </c>
      <c r="B348" s="101">
        <f t="shared" si="7"/>
        <v>0</v>
      </c>
      <c r="C348" s="102">
        <f t="shared" si="2"/>
        <v>0</v>
      </c>
      <c r="D348" s="102">
        <f t="shared" si="3"/>
        <v>0</v>
      </c>
      <c r="E348" s="101">
        <f t="shared" si="8"/>
        <v>0</v>
      </c>
      <c r="F348" s="102">
        <f t="shared" ref="F348:G348" si="353">D348+F347</f>
        <v>0</v>
      </c>
      <c r="G348" s="101">
        <f t="shared" si="353"/>
        <v>0</v>
      </c>
      <c r="H348" s="101">
        <f t="shared" si="5"/>
        <v>0</v>
      </c>
      <c r="I348" s="109"/>
      <c r="J348" s="109"/>
    </row>
    <row r="349">
      <c r="A349" s="105">
        <f t="shared" si="6"/>
        <v>52629</v>
      </c>
      <c r="B349" s="101">
        <f t="shared" si="7"/>
        <v>0</v>
      </c>
      <c r="C349" s="102">
        <f t="shared" si="2"/>
        <v>0</v>
      </c>
      <c r="D349" s="102">
        <f t="shared" si="3"/>
        <v>0</v>
      </c>
      <c r="E349" s="101">
        <f t="shared" si="8"/>
        <v>0</v>
      </c>
      <c r="F349" s="102">
        <f t="shared" ref="F349:G349" si="354">D349+F348</f>
        <v>0</v>
      </c>
      <c r="G349" s="101">
        <f t="shared" si="354"/>
        <v>0</v>
      </c>
      <c r="H349" s="101">
        <f t="shared" si="5"/>
        <v>0</v>
      </c>
      <c r="I349" s="109"/>
      <c r="J349" s="109"/>
    </row>
    <row r="350">
      <c r="A350" s="105">
        <f t="shared" si="6"/>
        <v>52658</v>
      </c>
      <c r="B350" s="101">
        <f t="shared" si="7"/>
        <v>0</v>
      </c>
      <c r="C350" s="102">
        <f t="shared" si="2"/>
        <v>0</v>
      </c>
      <c r="D350" s="102">
        <f t="shared" si="3"/>
        <v>0</v>
      </c>
      <c r="E350" s="101">
        <f t="shared" si="8"/>
        <v>0</v>
      </c>
      <c r="F350" s="102">
        <f t="shared" ref="F350:G350" si="355">D350+F349</f>
        <v>0</v>
      </c>
      <c r="G350" s="101">
        <f t="shared" si="355"/>
        <v>0</v>
      </c>
      <c r="H350" s="101">
        <f t="shared" si="5"/>
        <v>0</v>
      </c>
      <c r="I350" s="109"/>
      <c r="J350" s="109"/>
    </row>
    <row r="351">
      <c r="A351" s="105">
        <f t="shared" si="6"/>
        <v>52689</v>
      </c>
      <c r="B351" s="101">
        <f t="shared" si="7"/>
        <v>0</v>
      </c>
      <c r="C351" s="102">
        <f t="shared" si="2"/>
        <v>0</v>
      </c>
      <c r="D351" s="102">
        <f t="shared" si="3"/>
        <v>0</v>
      </c>
      <c r="E351" s="101">
        <f t="shared" si="8"/>
        <v>0</v>
      </c>
      <c r="F351" s="102">
        <f t="shared" ref="F351:G351" si="356">D351+F350</f>
        <v>0</v>
      </c>
      <c r="G351" s="101">
        <f t="shared" si="356"/>
        <v>0</v>
      </c>
      <c r="H351" s="101">
        <f t="shared" si="5"/>
        <v>0</v>
      </c>
      <c r="I351" s="109"/>
      <c r="J351" s="109"/>
    </row>
    <row r="352">
      <c r="A352" s="105">
        <f t="shared" si="6"/>
        <v>52719</v>
      </c>
      <c r="B352" s="101">
        <f t="shared" si="7"/>
        <v>0</v>
      </c>
      <c r="C352" s="102">
        <f t="shared" si="2"/>
        <v>0</v>
      </c>
      <c r="D352" s="102">
        <f t="shared" si="3"/>
        <v>0</v>
      </c>
      <c r="E352" s="101">
        <f t="shared" si="8"/>
        <v>0</v>
      </c>
      <c r="F352" s="102">
        <f t="shared" ref="F352:G352" si="357">D352+F351</f>
        <v>0</v>
      </c>
      <c r="G352" s="101">
        <f t="shared" si="357"/>
        <v>0</v>
      </c>
      <c r="H352" s="101">
        <f t="shared" si="5"/>
        <v>0</v>
      </c>
      <c r="I352" s="109"/>
      <c r="J352" s="109"/>
    </row>
    <row r="353">
      <c r="A353" s="105">
        <f t="shared" si="6"/>
        <v>52750</v>
      </c>
      <c r="B353" s="101">
        <f t="shared" si="7"/>
        <v>0</v>
      </c>
      <c r="C353" s="102">
        <f t="shared" si="2"/>
        <v>0</v>
      </c>
      <c r="D353" s="102">
        <f t="shared" si="3"/>
        <v>0</v>
      </c>
      <c r="E353" s="101">
        <f t="shared" si="8"/>
        <v>0</v>
      </c>
      <c r="F353" s="102">
        <f t="shared" ref="F353:G353" si="358">D353+F352</f>
        <v>0</v>
      </c>
      <c r="G353" s="101">
        <f t="shared" si="358"/>
        <v>0</v>
      </c>
      <c r="H353" s="101">
        <f t="shared" si="5"/>
        <v>0</v>
      </c>
      <c r="I353" s="109"/>
      <c r="J353" s="109"/>
    </row>
    <row r="354">
      <c r="A354" s="105">
        <f t="shared" si="6"/>
        <v>52780</v>
      </c>
      <c r="B354" s="101">
        <f t="shared" si="7"/>
        <v>0</v>
      </c>
      <c r="C354" s="102">
        <f t="shared" si="2"/>
        <v>0</v>
      </c>
      <c r="D354" s="102">
        <f t="shared" si="3"/>
        <v>0</v>
      </c>
      <c r="E354" s="101">
        <f t="shared" si="8"/>
        <v>0</v>
      </c>
      <c r="F354" s="102">
        <f t="shared" ref="F354:G354" si="359">D354+F353</f>
        <v>0</v>
      </c>
      <c r="G354" s="101">
        <f t="shared" si="359"/>
        <v>0</v>
      </c>
      <c r="H354" s="101">
        <f t="shared" si="5"/>
        <v>0</v>
      </c>
      <c r="I354" s="109"/>
      <c r="J354" s="109"/>
    </row>
    <row r="355">
      <c r="A355" s="105">
        <f t="shared" si="6"/>
        <v>52811</v>
      </c>
      <c r="B355" s="101">
        <f t="shared" si="7"/>
        <v>0</v>
      </c>
      <c r="C355" s="102">
        <f t="shared" si="2"/>
        <v>0</v>
      </c>
      <c r="D355" s="102">
        <f t="shared" si="3"/>
        <v>0</v>
      </c>
      <c r="E355" s="101">
        <f t="shared" si="8"/>
        <v>0</v>
      </c>
      <c r="F355" s="102">
        <f t="shared" ref="F355:G355" si="360">D355+F354</f>
        <v>0</v>
      </c>
      <c r="G355" s="101">
        <f t="shared" si="360"/>
        <v>0</v>
      </c>
      <c r="H355" s="101">
        <f t="shared" si="5"/>
        <v>0</v>
      </c>
      <c r="I355" s="109"/>
      <c r="J355" s="109"/>
    </row>
    <row r="356">
      <c r="A356" s="105">
        <f t="shared" si="6"/>
        <v>52842</v>
      </c>
      <c r="B356" s="101">
        <f t="shared" si="7"/>
        <v>0</v>
      </c>
      <c r="C356" s="102">
        <f t="shared" si="2"/>
        <v>0</v>
      </c>
      <c r="D356" s="102">
        <f t="shared" si="3"/>
        <v>0</v>
      </c>
      <c r="E356" s="101">
        <f t="shared" si="8"/>
        <v>0</v>
      </c>
      <c r="F356" s="102">
        <f t="shared" ref="F356:G356" si="361">D356+F355</f>
        <v>0</v>
      </c>
      <c r="G356" s="101">
        <f t="shared" si="361"/>
        <v>0</v>
      </c>
      <c r="H356" s="101">
        <f t="shared" si="5"/>
        <v>0</v>
      </c>
      <c r="I356" s="109"/>
      <c r="J356" s="109"/>
    </row>
    <row r="357">
      <c r="A357" s="105">
        <f t="shared" si="6"/>
        <v>52872</v>
      </c>
      <c r="B357" s="101">
        <f t="shared" si="7"/>
        <v>0</v>
      </c>
      <c r="C357" s="102">
        <f t="shared" si="2"/>
        <v>0</v>
      </c>
      <c r="D357" s="102">
        <f t="shared" si="3"/>
        <v>0</v>
      </c>
      <c r="E357" s="101">
        <f t="shared" si="8"/>
        <v>0</v>
      </c>
      <c r="F357" s="102">
        <f t="shared" ref="F357:G357" si="362">D357+F356</f>
        <v>0</v>
      </c>
      <c r="G357" s="101">
        <f t="shared" si="362"/>
        <v>0</v>
      </c>
      <c r="H357" s="101">
        <f t="shared" si="5"/>
        <v>0</v>
      </c>
      <c r="I357" s="109"/>
      <c r="J357" s="109"/>
    </row>
    <row r="358">
      <c r="A358" s="105">
        <f t="shared" si="6"/>
        <v>52903</v>
      </c>
      <c r="B358" s="101">
        <f t="shared" si="7"/>
        <v>0</v>
      </c>
      <c r="C358" s="102">
        <f t="shared" si="2"/>
        <v>0</v>
      </c>
      <c r="D358" s="102">
        <f t="shared" si="3"/>
        <v>0</v>
      </c>
      <c r="E358" s="101">
        <f t="shared" si="8"/>
        <v>0</v>
      </c>
      <c r="F358" s="102">
        <f t="shared" ref="F358:G358" si="363">D358+F357</f>
        <v>0</v>
      </c>
      <c r="G358" s="101">
        <f t="shared" si="363"/>
        <v>0</v>
      </c>
      <c r="H358" s="101">
        <f t="shared" si="5"/>
        <v>0</v>
      </c>
      <c r="I358" s="109"/>
      <c r="J358" s="109"/>
    </row>
    <row r="359">
      <c r="A359" s="105">
        <f t="shared" si="6"/>
        <v>52933</v>
      </c>
      <c r="B359" s="101">
        <f t="shared" si="7"/>
        <v>0</v>
      </c>
      <c r="C359" s="102">
        <f t="shared" si="2"/>
        <v>0</v>
      </c>
      <c r="D359" s="102">
        <f t="shared" si="3"/>
        <v>0</v>
      </c>
      <c r="E359" s="101">
        <f t="shared" si="8"/>
        <v>0</v>
      </c>
      <c r="F359" s="102">
        <f t="shared" ref="F359:G359" si="364">D359+F358</f>
        <v>0</v>
      </c>
      <c r="G359" s="101">
        <f t="shared" si="364"/>
        <v>0</v>
      </c>
      <c r="H359" s="101">
        <f t="shared" si="5"/>
        <v>0</v>
      </c>
      <c r="I359" s="109"/>
      <c r="J359" s="109"/>
    </row>
    <row r="360">
      <c r="A360" s="105">
        <f t="shared" si="6"/>
        <v>52964</v>
      </c>
      <c r="B360" s="101">
        <f t="shared" si="7"/>
        <v>0</v>
      </c>
      <c r="C360" s="102">
        <f t="shared" si="2"/>
        <v>0</v>
      </c>
      <c r="D360" s="102">
        <f t="shared" si="3"/>
        <v>0</v>
      </c>
      <c r="E360" s="101">
        <f t="shared" si="8"/>
        <v>0</v>
      </c>
      <c r="F360" s="102">
        <f t="shared" ref="F360:G360" si="365">D360+F359</f>
        <v>0</v>
      </c>
      <c r="G360" s="101">
        <f t="shared" si="365"/>
        <v>0</v>
      </c>
      <c r="H360" s="101">
        <f t="shared" si="5"/>
        <v>0</v>
      </c>
      <c r="I360" s="109"/>
      <c r="J360" s="109"/>
    </row>
    <row r="361">
      <c r="A361" s="105">
        <f t="shared" si="6"/>
        <v>52995</v>
      </c>
      <c r="B361" s="101">
        <f t="shared" si="7"/>
        <v>0</v>
      </c>
      <c r="C361" s="102">
        <f t="shared" si="2"/>
        <v>0</v>
      </c>
      <c r="D361" s="102">
        <f t="shared" si="3"/>
        <v>0</v>
      </c>
      <c r="E361" s="101">
        <f t="shared" si="8"/>
        <v>0</v>
      </c>
      <c r="F361" s="102">
        <f t="shared" ref="F361:G361" si="366">D361+F360</f>
        <v>0</v>
      </c>
      <c r="G361" s="101">
        <f t="shared" si="366"/>
        <v>0</v>
      </c>
      <c r="H361" s="101">
        <f t="shared" si="5"/>
        <v>0</v>
      </c>
      <c r="I361" s="109"/>
      <c r="J361" s="109"/>
    </row>
    <row r="362">
      <c r="A362" s="110"/>
      <c r="B362" s="109"/>
      <c r="C362" s="109"/>
      <c r="D362" s="109"/>
      <c r="E362" s="109"/>
      <c r="F362" s="109"/>
      <c r="G362" s="109"/>
      <c r="H362" s="109"/>
      <c r="I362" s="109"/>
      <c r="J362" s="109"/>
    </row>
    <row r="363">
      <c r="A363" s="110"/>
      <c r="B363" s="111" t="s">
        <v>36</v>
      </c>
      <c r="C363" s="6"/>
      <c r="D363" s="6"/>
      <c r="E363" s="6"/>
      <c r="F363" s="6"/>
      <c r="G363" s="6"/>
      <c r="H363" s="4"/>
      <c r="I363" s="109"/>
      <c r="J363" s="109"/>
    </row>
  </sheetData>
  <mergeCells count="1">
    <mergeCell ref="B363:H363"/>
  </mergeCells>
  <drawing r:id="rId1"/>
</worksheet>
</file>